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20" windowHeight="8325" tabRatio="854" firstSheet="4" activeTab="2"/>
  </bookViews>
  <sheets>
    <sheet name="VP podle přechodného rámce" sheetId="6" r:id="rId1"/>
    <sheet name="VP podle de minimis" sheetId="7" r:id="rId2"/>
    <sheet name="Soupiska účetních dokladů " sheetId="21" r:id="rId3"/>
    <sheet name="Přehled čerp. zp. výd." sheetId="23" r:id="rId4"/>
    <sheet name="Přepracovaný rozpočet projektu" sheetId="24" r:id="rId5"/>
    <sheet name="Podpisové vzory" sheetId="9" r:id="rId6"/>
    <sheet name="Pracovní výkaz" sheetId="22" r:id="rId7"/>
    <sheet name="Mzdové výdaje" sheetId="11" r:id="rId8"/>
    <sheet name="Cestovní výdaje - tuzemské" sheetId="20" r:id="rId9"/>
    <sheet name="Cestovní výdaje - zahraniční" sheetId="15" r:id="rId10"/>
    <sheet name="Odpisy" sheetId="12" r:id="rId11"/>
    <sheet name="Rozpis mzdových příspěvků " sheetId="13" r:id="rId12"/>
    <sheet name="Seznam školení" sheetId="14" r:id="rId13"/>
  </sheets>
  <definedNames>
    <definedName name="_xlnm.Print_Area" localSheetId="8">'Cestovní výdaje - tuzemské'!$A$1:$K$35</definedName>
    <definedName name="_xlnm.Print_Area" localSheetId="9">'Cestovní výdaje - zahraniční'!$A$1:$K$35</definedName>
    <definedName name="_xlnm.Print_Area" localSheetId="7">'Mzdové výdaje'!$A$1:$M$41</definedName>
    <definedName name="_xlnm.Print_Area" localSheetId="10">Odpisy!$A$1:$J$37</definedName>
    <definedName name="_xlnm.Print_Area" localSheetId="5">'Podpisové vzory'!$A$1:$E$25</definedName>
    <definedName name="_xlnm.Print_Area" localSheetId="6">'Pracovní výkaz'!$A$1:$I$67</definedName>
    <definedName name="_xlnm.Print_Area" localSheetId="11">'Rozpis mzdových příspěvků '!$A$1:$M$33</definedName>
    <definedName name="_xlnm.Print_Area" localSheetId="12">'Seznam školení'!$A$1:$E$38</definedName>
    <definedName name="_xlnm.Print_Area" localSheetId="2">'Soupiska účetních dokladů '!$A$1:$O$57</definedName>
    <definedName name="_xlnm.Print_Area" localSheetId="1">'VP podle de minimis'!$A$1:$I$34</definedName>
    <definedName name="_xlnm.Print_Area" localSheetId="0">'VP podle přechodného rámce'!$A$1:$K$31</definedName>
    <definedName name="Z_0403529E_C661_4A59_A07F_8D6FBA2FF1DB_.wvu.PrintArea" localSheetId="8" hidden="1">'Cestovní výdaje - tuzemské'!$A$1:$K$35</definedName>
    <definedName name="Z_0403529E_C661_4A59_A07F_8D6FBA2FF1DB_.wvu.PrintArea" localSheetId="9" hidden="1">'Cestovní výdaje - zahraniční'!$A$1:$K$35</definedName>
    <definedName name="Z_0403529E_C661_4A59_A07F_8D6FBA2FF1DB_.wvu.PrintArea" localSheetId="7" hidden="1">'Mzdové výdaje'!$A$1:$M$41</definedName>
    <definedName name="Z_0403529E_C661_4A59_A07F_8D6FBA2FF1DB_.wvu.PrintArea" localSheetId="10" hidden="1">Odpisy!$A$1:$J$37</definedName>
    <definedName name="Z_0403529E_C661_4A59_A07F_8D6FBA2FF1DB_.wvu.PrintArea" localSheetId="5" hidden="1">'Podpisové vzory'!$A$1:$E$25</definedName>
    <definedName name="Z_0403529E_C661_4A59_A07F_8D6FBA2FF1DB_.wvu.PrintArea" localSheetId="6" hidden="1">'Pracovní výkaz'!$A$1:$I$67</definedName>
    <definedName name="Z_0403529E_C661_4A59_A07F_8D6FBA2FF1DB_.wvu.PrintArea" localSheetId="11" hidden="1">'Rozpis mzdových příspěvků '!$A$1:$M$33</definedName>
    <definedName name="Z_0403529E_C661_4A59_A07F_8D6FBA2FF1DB_.wvu.PrintArea" localSheetId="12" hidden="1">'Seznam školení'!$A$1:$E$38</definedName>
    <definedName name="Z_0403529E_C661_4A59_A07F_8D6FBA2FF1DB_.wvu.PrintArea" localSheetId="1" hidden="1">'VP podle de minimis'!$A$1:$H$34</definedName>
    <definedName name="Z_0403529E_C661_4A59_A07F_8D6FBA2FF1DB_.wvu.PrintArea" localSheetId="0" hidden="1">'VP podle přechodného rámce'!$A$1:$K$31</definedName>
    <definedName name="Z_3FFD2456_7A0A_4EBF_A735_8B988ABD63FE_.wvu.PrintArea" localSheetId="8" hidden="1">'Cestovní výdaje - tuzemské'!$A$1:$K$35</definedName>
    <definedName name="Z_3FFD2456_7A0A_4EBF_A735_8B988ABD63FE_.wvu.PrintArea" localSheetId="9" hidden="1">'Cestovní výdaje - zahraniční'!$A$1:$K$35</definedName>
    <definedName name="Z_3FFD2456_7A0A_4EBF_A735_8B988ABD63FE_.wvu.PrintArea" localSheetId="7" hidden="1">'Mzdové výdaje'!$A$1:$M$41</definedName>
    <definedName name="Z_3FFD2456_7A0A_4EBF_A735_8B988ABD63FE_.wvu.PrintArea" localSheetId="10" hidden="1">Odpisy!$A$1:$J$37</definedName>
    <definedName name="Z_3FFD2456_7A0A_4EBF_A735_8B988ABD63FE_.wvu.PrintArea" localSheetId="5" hidden="1">'Podpisové vzory'!$A$1:$E$25</definedName>
    <definedName name="Z_3FFD2456_7A0A_4EBF_A735_8B988ABD63FE_.wvu.PrintArea" localSheetId="6" hidden="1">'Pracovní výkaz'!$A$1:$I$67</definedName>
    <definedName name="Z_3FFD2456_7A0A_4EBF_A735_8B988ABD63FE_.wvu.PrintArea" localSheetId="11" hidden="1">'Rozpis mzdových příspěvků '!$A$1:$M$33</definedName>
    <definedName name="Z_3FFD2456_7A0A_4EBF_A735_8B988ABD63FE_.wvu.PrintArea" localSheetId="12" hidden="1">'Seznam školení'!$A$1:$E$38</definedName>
    <definedName name="Z_3FFD2456_7A0A_4EBF_A735_8B988ABD63FE_.wvu.PrintArea" localSheetId="1" hidden="1">'VP podle de minimis'!$A$1:$H$34</definedName>
    <definedName name="Z_3FFD2456_7A0A_4EBF_A735_8B988ABD63FE_.wvu.PrintArea" localSheetId="0" hidden="1">'VP podle přechodného rámce'!$A$1:$K$31</definedName>
    <definedName name="Z_B0896713_B169_419C_AB5C_8D80A199AA40_.wvu.PrintArea" localSheetId="8" hidden="1">'Cestovní výdaje - tuzemské'!$A$1:$K$35</definedName>
    <definedName name="Z_B0896713_B169_419C_AB5C_8D80A199AA40_.wvu.PrintArea" localSheetId="9" hidden="1">'Cestovní výdaje - zahraniční'!$A$1:$K$35</definedName>
    <definedName name="Z_B0896713_B169_419C_AB5C_8D80A199AA40_.wvu.PrintArea" localSheetId="7" hidden="1">'Mzdové výdaje'!$A$1:$M$41</definedName>
    <definedName name="Z_B0896713_B169_419C_AB5C_8D80A199AA40_.wvu.PrintArea" localSheetId="10" hidden="1">Odpisy!$A$1:$J$37</definedName>
    <definedName name="Z_B0896713_B169_419C_AB5C_8D80A199AA40_.wvu.PrintArea" localSheetId="5" hidden="1">'Podpisové vzory'!$A$1:$E$25</definedName>
    <definedName name="Z_B0896713_B169_419C_AB5C_8D80A199AA40_.wvu.PrintArea" localSheetId="6" hidden="1">'Pracovní výkaz'!$A$1:$I$67</definedName>
    <definedName name="Z_B0896713_B169_419C_AB5C_8D80A199AA40_.wvu.PrintArea" localSheetId="11" hidden="1">'Rozpis mzdových příspěvků '!$A$1:$M$33</definedName>
    <definedName name="Z_B0896713_B169_419C_AB5C_8D80A199AA40_.wvu.PrintArea" localSheetId="12" hidden="1">'Seznam školení'!$A$1:$E$38</definedName>
    <definedName name="Z_B0896713_B169_419C_AB5C_8D80A199AA40_.wvu.PrintArea" localSheetId="1" hidden="1">'VP podle de minimis'!$A$1:$H$34</definedName>
    <definedName name="Z_B0896713_B169_419C_AB5C_8D80A199AA40_.wvu.PrintArea" localSheetId="0" hidden="1">'VP podle přechodného rámce'!$A$1:$K$31</definedName>
    <definedName name="Z_BDD9625B_8149_48BA_B550_6821EB743C2A_.wvu.PrintArea" localSheetId="8" hidden="1">'Cestovní výdaje - tuzemské'!$A$1:$K$35</definedName>
    <definedName name="Z_BDD9625B_8149_48BA_B550_6821EB743C2A_.wvu.PrintArea" localSheetId="9" hidden="1">'Cestovní výdaje - zahraniční'!$A$1:$K$35</definedName>
    <definedName name="Z_BDD9625B_8149_48BA_B550_6821EB743C2A_.wvu.PrintArea" localSheetId="7" hidden="1">'Mzdové výdaje'!$A$1:$M$41</definedName>
    <definedName name="Z_BDD9625B_8149_48BA_B550_6821EB743C2A_.wvu.PrintArea" localSheetId="10" hidden="1">Odpisy!$A$1:$J$37</definedName>
    <definedName name="Z_BDD9625B_8149_48BA_B550_6821EB743C2A_.wvu.PrintArea" localSheetId="5" hidden="1">'Podpisové vzory'!$A$1:$E$25</definedName>
    <definedName name="Z_BDD9625B_8149_48BA_B550_6821EB743C2A_.wvu.PrintArea" localSheetId="6" hidden="1">'Pracovní výkaz'!$A$1:$I$67</definedName>
    <definedName name="Z_BDD9625B_8149_48BA_B550_6821EB743C2A_.wvu.PrintArea" localSheetId="11" hidden="1">'Rozpis mzdových příspěvků '!$A$1:$M$33</definedName>
    <definedName name="Z_BDD9625B_8149_48BA_B550_6821EB743C2A_.wvu.PrintArea" localSheetId="12" hidden="1">'Seznam školení'!$A$1:$E$38</definedName>
    <definedName name="Z_BDD9625B_8149_48BA_B550_6821EB743C2A_.wvu.PrintArea" localSheetId="1" hidden="1">'VP podle de minimis'!$A$1:$H$34</definedName>
    <definedName name="Z_BDD9625B_8149_48BA_B550_6821EB743C2A_.wvu.PrintArea" localSheetId="0" hidden="1">'VP podle přechodného rámce'!$A$1:$K$31</definedName>
  </definedNames>
  <calcPr calcId="125725"/>
</workbook>
</file>

<file path=xl/calcChain.xml><?xml version="1.0" encoding="utf-8"?>
<calcChain xmlns="http://schemas.openxmlformats.org/spreadsheetml/2006/main">
  <c r="G93" i="23"/>
  <c r="L76" i="24"/>
  <c r="L77"/>
  <c r="L75"/>
  <c r="L72"/>
  <c r="L73"/>
  <c r="L71"/>
  <c r="L69"/>
  <c r="L68"/>
  <c r="L63"/>
  <c r="L64"/>
  <c r="L65"/>
  <c r="L66"/>
  <c r="L62"/>
  <c r="L58"/>
  <c r="L59"/>
  <c r="L60"/>
  <c r="L57"/>
  <c r="L55"/>
  <c r="L54"/>
  <c r="L47"/>
  <c r="L48"/>
  <c r="L49"/>
  <c r="L50"/>
  <c r="L51"/>
  <c r="L52"/>
  <c r="L46"/>
  <c r="L44"/>
  <c r="L43"/>
  <c r="L38"/>
  <c r="L39"/>
  <c r="L40"/>
  <c r="L37"/>
  <c r="L33"/>
  <c r="L34"/>
  <c r="L35"/>
  <c r="L36"/>
  <c r="L32"/>
  <c r="L23"/>
  <c r="L24"/>
  <c r="L25"/>
  <c r="L26"/>
  <c r="L27"/>
  <c r="L28"/>
  <c r="L29"/>
  <c r="L22"/>
  <c r="L18"/>
  <c r="L19"/>
  <c r="L20"/>
  <c r="L17"/>
  <c r="G77"/>
  <c r="G76"/>
  <c r="G75"/>
  <c r="D76"/>
  <c r="D77"/>
  <c r="D75"/>
  <c r="G72"/>
  <c r="G73"/>
  <c r="G71"/>
  <c r="D72"/>
  <c r="D73"/>
  <c r="D71"/>
  <c r="G69"/>
  <c r="G68"/>
  <c r="D69"/>
  <c r="D68"/>
  <c r="G63"/>
  <c r="G64"/>
  <c r="G65"/>
  <c r="G66"/>
  <c r="G62"/>
  <c r="D63"/>
  <c r="D64"/>
  <c r="D65"/>
  <c r="D66"/>
  <c r="D62"/>
  <c r="G58"/>
  <c r="G59"/>
  <c r="G60"/>
  <c r="G57"/>
  <c r="D58"/>
  <c r="D59"/>
  <c r="D60"/>
  <c r="D57"/>
  <c r="G55"/>
  <c r="G54"/>
  <c r="D55"/>
  <c r="D54"/>
  <c r="D47"/>
  <c r="D48"/>
  <c r="D49"/>
  <c r="D50"/>
  <c r="D51"/>
  <c r="D52"/>
  <c r="D46"/>
  <c r="G47"/>
  <c r="G48"/>
  <c r="G49"/>
  <c r="G50"/>
  <c r="G51"/>
  <c r="G52"/>
  <c r="G46"/>
  <c r="G44"/>
  <c r="G43"/>
  <c r="D44"/>
  <c r="D43"/>
  <c r="G38"/>
  <c r="G39"/>
  <c r="G40"/>
  <c r="G37"/>
  <c r="D38"/>
  <c r="D39"/>
  <c r="D40"/>
  <c r="D37"/>
  <c r="G33"/>
  <c r="G34"/>
  <c r="G35"/>
  <c r="G32"/>
  <c r="D33"/>
  <c r="D34"/>
  <c r="D35"/>
  <c r="D32"/>
  <c r="G23"/>
  <c r="G24"/>
  <c r="G25"/>
  <c r="G26"/>
  <c r="G27"/>
  <c r="G28"/>
  <c r="G29"/>
  <c r="G22"/>
  <c r="D23"/>
  <c r="D24"/>
  <c r="D25"/>
  <c r="D26"/>
  <c r="D27"/>
  <c r="D28"/>
  <c r="D29"/>
  <c r="D22"/>
  <c r="G20"/>
  <c r="G18"/>
  <c r="G19"/>
  <c r="G17"/>
  <c r="D18"/>
  <c r="D19"/>
  <c r="D20"/>
  <c r="D17"/>
  <c r="D45"/>
  <c r="D53"/>
  <c r="D61"/>
  <c r="D67"/>
  <c r="D70"/>
  <c r="L87"/>
  <c r="L81"/>
  <c r="L74"/>
  <c r="L70"/>
  <c r="L67"/>
  <c r="L61"/>
  <c r="L56"/>
  <c r="L53"/>
  <c r="L91"/>
  <c r="L45"/>
  <c r="L79"/>
  <c r="L42"/>
  <c r="L31"/>
  <c r="L30"/>
  <c r="L21"/>
  <c r="L16"/>
  <c r="G87"/>
  <c r="D87"/>
  <c r="G81"/>
  <c r="D81"/>
  <c r="G70"/>
  <c r="G67"/>
  <c r="G61"/>
  <c r="G56"/>
  <c r="G53"/>
  <c r="G91"/>
  <c r="G45"/>
  <c r="G79"/>
  <c r="G42"/>
  <c r="G36"/>
  <c r="G21"/>
  <c r="G16"/>
  <c r="D91" i="23"/>
  <c r="H90"/>
  <c r="G90"/>
  <c r="F90"/>
  <c r="D90"/>
  <c r="H89"/>
  <c r="G89"/>
  <c r="F89"/>
  <c r="D89"/>
  <c r="H88"/>
  <c r="F88"/>
  <c r="E88"/>
  <c r="D88"/>
  <c r="C88"/>
  <c r="G88"/>
  <c r="B88"/>
  <c r="H84"/>
  <c r="F84"/>
  <c r="H83"/>
  <c r="F83"/>
  <c r="E82"/>
  <c r="F82"/>
  <c r="C82"/>
  <c r="B82"/>
  <c r="H78"/>
  <c r="G78"/>
  <c r="F78"/>
  <c r="D78"/>
  <c r="H77"/>
  <c r="G77"/>
  <c r="F77"/>
  <c r="D77"/>
  <c r="H76"/>
  <c r="G76"/>
  <c r="F76"/>
  <c r="D76"/>
  <c r="H75"/>
  <c r="F75"/>
  <c r="E75"/>
  <c r="D75"/>
  <c r="C75"/>
  <c r="G75"/>
  <c r="B75"/>
  <c r="H74"/>
  <c r="G74"/>
  <c r="F74"/>
  <c r="D74"/>
  <c r="H73"/>
  <c r="G73"/>
  <c r="F73"/>
  <c r="D73"/>
  <c r="H72"/>
  <c r="G72"/>
  <c r="F72"/>
  <c r="D72"/>
  <c r="E71"/>
  <c r="H71"/>
  <c r="C71"/>
  <c r="D71"/>
  <c r="B71"/>
  <c r="H70"/>
  <c r="G70"/>
  <c r="F70"/>
  <c r="D70"/>
  <c r="H69"/>
  <c r="G69"/>
  <c r="F69"/>
  <c r="D69"/>
  <c r="H68"/>
  <c r="F68"/>
  <c r="E68"/>
  <c r="D68"/>
  <c r="C68"/>
  <c r="G68"/>
  <c r="B68"/>
  <c r="H67"/>
  <c r="G67"/>
  <c r="F67"/>
  <c r="D67"/>
  <c r="H66"/>
  <c r="G66"/>
  <c r="F66"/>
  <c r="D66"/>
  <c r="H65"/>
  <c r="G65"/>
  <c r="F65"/>
  <c r="D65"/>
  <c r="H64"/>
  <c r="G64"/>
  <c r="F64"/>
  <c r="D64"/>
  <c r="H63"/>
  <c r="G63"/>
  <c r="F63"/>
  <c r="D63"/>
  <c r="E62"/>
  <c r="H62"/>
  <c r="C62"/>
  <c r="D62"/>
  <c r="B62"/>
  <c r="H61"/>
  <c r="G61"/>
  <c r="F61"/>
  <c r="D61"/>
  <c r="H60"/>
  <c r="G60"/>
  <c r="F60"/>
  <c r="D60"/>
  <c r="H59"/>
  <c r="G59"/>
  <c r="F59"/>
  <c r="D59"/>
  <c r="H58"/>
  <c r="G58"/>
  <c r="F58"/>
  <c r="D58"/>
  <c r="H57"/>
  <c r="F57"/>
  <c r="E57"/>
  <c r="D57"/>
  <c r="C57"/>
  <c r="G57"/>
  <c r="B57"/>
  <c r="H56"/>
  <c r="G56"/>
  <c r="F56"/>
  <c r="D56"/>
  <c r="H55"/>
  <c r="G55"/>
  <c r="F55"/>
  <c r="D55"/>
  <c r="E54"/>
  <c r="E92"/>
  <c r="C54"/>
  <c r="C92"/>
  <c r="B54"/>
  <c r="B92"/>
  <c r="H53"/>
  <c r="G53"/>
  <c r="F53"/>
  <c r="D53"/>
  <c r="H52"/>
  <c r="G52"/>
  <c r="F52"/>
  <c r="D52"/>
  <c r="H51"/>
  <c r="G51"/>
  <c r="F51"/>
  <c r="D51"/>
  <c r="H50"/>
  <c r="G50"/>
  <c r="F50"/>
  <c r="D50"/>
  <c r="H49"/>
  <c r="G49"/>
  <c r="F49"/>
  <c r="D49"/>
  <c r="H48"/>
  <c r="G48"/>
  <c r="F48"/>
  <c r="D48"/>
  <c r="H47"/>
  <c r="G47"/>
  <c r="F47"/>
  <c r="D47"/>
  <c r="H46"/>
  <c r="F46"/>
  <c r="E46"/>
  <c r="E80"/>
  <c r="D46"/>
  <c r="C46"/>
  <c r="C80"/>
  <c r="B46"/>
  <c r="B80"/>
  <c r="H45"/>
  <c r="G45"/>
  <c r="F45"/>
  <c r="D45"/>
  <c r="H44"/>
  <c r="G44"/>
  <c r="F44"/>
  <c r="D44"/>
  <c r="E43"/>
  <c r="C43"/>
  <c r="B43"/>
  <c r="B42"/>
  <c r="H41"/>
  <c r="G41"/>
  <c r="F41"/>
  <c r="D41"/>
  <c r="H40"/>
  <c r="G40"/>
  <c r="F40"/>
  <c r="D40"/>
  <c r="H39"/>
  <c r="G39"/>
  <c r="F39"/>
  <c r="D39"/>
  <c r="H38"/>
  <c r="G38"/>
  <c r="F38"/>
  <c r="D38"/>
  <c r="E37"/>
  <c r="H37"/>
  <c r="C37"/>
  <c r="D37"/>
  <c r="B37"/>
  <c r="H36"/>
  <c r="G36"/>
  <c r="F36"/>
  <c r="D36"/>
  <c r="H35"/>
  <c r="G35"/>
  <c r="F35"/>
  <c r="D35"/>
  <c r="H34"/>
  <c r="G34"/>
  <c r="F34"/>
  <c r="D34"/>
  <c r="H33"/>
  <c r="G33"/>
  <c r="F33"/>
  <c r="D33"/>
  <c r="H32"/>
  <c r="F32"/>
  <c r="E32"/>
  <c r="D32"/>
  <c r="C32"/>
  <c r="G32"/>
  <c r="B32"/>
  <c r="B31"/>
  <c r="E31"/>
  <c r="H31"/>
  <c r="C31"/>
  <c r="D31"/>
  <c r="H30"/>
  <c r="G30"/>
  <c r="F30"/>
  <c r="D30"/>
  <c r="H29"/>
  <c r="G29"/>
  <c r="F29"/>
  <c r="D29"/>
  <c r="H28"/>
  <c r="G28"/>
  <c r="F28"/>
  <c r="D28"/>
  <c r="H27"/>
  <c r="G27"/>
  <c r="F27"/>
  <c r="D27"/>
  <c r="H26"/>
  <c r="G26"/>
  <c r="F26"/>
  <c r="D26"/>
  <c r="H25"/>
  <c r="G25"/>
  <c r="F25"/>
  <c r="D25"/>
  <c r="H24"/>
  <c r="G24"/>
  <c r="F24"/>
  <c r="D24"/>
  <c r="H23"/>
  <c r="G23"/>
  <c r="F23"/>
  <c r="D23"/>
  <c r="H22"/>
  <c r="F22"/>
  <c r="E22"/>
  <c r="D22"/>
  <c r="C22"/>
  <c r="G22"/>
  <c r="B22"/>
  <c r="H21"/>
  <c r="G21"/>
  <c r="F21"/>
  <c r="D21"/>
  <c r="H20"/>
  <c r="G20"/>
  <c r="F20"/>
  <c r="D20"/>
  <c r="H19"/>
  <c r="G19"/>
  <c r="F19"/>
  <c r="D19"/>
  <c r="H18"/>
  <c r="G18"/>
  <c r="F18"/>
  <c r="D18"/>
  <c r="E17"/>
  <c r="C17"/>
  <c r="D17"/>
  <c r="B17"/>
  <c r="B16"/>
  <c r="B15"/>
  <c r="C48" i="22"/>
  <c r="F56"/>
  <c r="D74" i="24"/>
  <c r="H43" i="23"/>
  <c r="D43"/>
  <c r="H17"/>
  <c r="L15" i="24"/>
  <c r="L14"/>
  <c r="G74"/>
  <c r="G41"/>
  <c r="L41"/>
  <c r="L80"/>
  <c r="L86"/>
  <c r="L84"/>
  <c r="D21"/>
  <c r="D31"/>
  <c r="G31"/>
  <c r="G30"/>
  <c r="D36"/>
  <c r="D42"/>
  <c r="D56"/>
  <c r="D41"/>
  <c r="D30"/>
  <c r="G15"/>
  <c r="G14"/>
  <c r="L85"/>
  <c r="G85"/>
  <c r="B86" i="23"/>
  <c r="C86"/>
  <c r="G80"/>
  <c r="D80"/>
  <c r="E86"/>
  <c r="H80"/>
  <c r="F80"/>
  <c r="G92"/>
  <c r="D92"/>
  <c r="B81"/>
  <c r="B87"/>
  <c r="G17"/>
  <c r="G31"/>
  <c r="G37"/>
  <c r="G43"/>
  <c r="G54"/>
  <c r="G62"/>
  <c r="G71"/>
  <c r="H82"/>
  <c r="C16"/>
  <c r="E16"/>
  <c r="F17"/>
  <c r="F31"/>
  <c r="F37"/>
  <c r="C42"/>
  <c r="E42"/>
  <c r="F43"/>
  <c r="G46"/>
  <c r="D54"/>
  <c r="F54"/>
  <c r="H54"/>
  <c r="F62"/>
  <c r="F71"/>
  <c r="G41" i="21"/>
  <c r="G39"/>
  <c r="I30"/>
  <c r="H30"/>
  <c r="G37" s="1"/>
  <c r="L34" s="1"/>
  <c r="K27" i="20"/>
  <c r="K26"/>
  <c r="K25"/>
  <c r="K24"/>
  <c r="K23"/>
  <c r="K22"/>
  <c r="K21"/>
  <c r="K20"/>
  <c r="K19"/>
  <c r="K18"/>
  <c r="K17"/>
  <c r="K16"/>
  <c r="K15"/>
  <c r="K14"/>
  <c r="K13"/>
  <c r="K12"/>
  <c r="K28"/>
  <c r="J12" i="13"/>
  <c r="J13"/>
  <c r="J14"/>
  <c r="J15"/>
  <c r="J16"/>
  <c r="J17"/>
  <c r="J18"/>
  <c r="J19"/>
  <c r="J20"/>
  <c r="J21"/>
  <c r="J22"/>
  <c r="J23"/>
  <c r="K27" i="15"/>
  <c r="K26"/>
  <c r="K25"/>
  <c r="K24"/>
  <c r="K23"/>
  <c r="K22"/>
  <c r="K21"/>
  <c r="K20"/>
  <c r="K19"/>
  <c r="K18"/>
  <c r="K17"/>
  <c r="K16"/>
  <c r="K15"/>
  <c r="K14"/>
  <c r="K13"/>
  <c r="K12"/>
  <c r="K28"/>
  <c r="C31" i="14"/>
  <c r="M23" i="1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L12"/>
  <c r="M12"/>
  <c r="M24"/>
  <c r="J29" i="12"/>
  <c r="J28"/>
  <c r="J27"/>
  <c r="J26"/>
  <c r="J25"/>
  <c r="J24"/>
  <c r="J23"/>
  <c r="J22"/>
  <c r="J21"/>
  <c r="J20"/>
  <c r="J19"/>
  <c r="J18"/>
  <c r="J17"/>
  <c r="J16"/>
  <c r="J15"/>
  <c r="J14"/>
  <c r="J13"/>
  <c r="J12"/>
  <c r="L34" i="11"/>
  <c r="K34"/>
  <c r="J34"/>
  <c r="I34"/>
  <c r="H34"/>
  <c r="E34"/>
  <c r="M33"/>
  <c r="G33"/>
  <c r="M32"/>
  <c r="G32"/>
  <c r="M31"/>
  <c r="G31"/>
  <c r="M30"/>
  <c r="G30"/>
  <c r="M29"/>
  <c r="G29"/>
  <c r="M28"/>
  <c r="G28"/>
  <c r="M27"/>
  <c r="G27"/>
  <c r="M26"/>
  <c r="G26"/>
  <c r="M25"/>
  <c r="M24"/>
  <c r="M23"/>
  <c r="M22"/>
  <c r="M21"/>
  <c r="M20"/>
  <c r="M19"/>
  <c r="M18"/>
  <c r="M17"/>
  <c r="M16"/>
  <c r="M15"/>
  <c r="M14"/>
  <c r="M13"/>
  <c r="M12"/>
  <c r="M34"/>
  <c r="J26" i="6"/>
  <c r="I26"/>
  <c r="H26"/>
  <c r="G26"/>
  <c r="F26"/>
  <c r="K25"/>
  <c r="K24"/>
  <c r="K23"/>
  <c r="K22"/>
  <c r="K21"/>
  <c r="K20"/>
  <c r="K19"/>
  <c r="K18"/>
  <c r="K17"/>
  <c r="K16"/>
  <c r="K15"/>
  <c r="K14"/>
  <c r="K13"/>
  <c r="K12"/>
  <c r="G38" i="21"/>
  <c r="K26" i="6"/>
  <c r="J30" i="12"/>
  <c r="G80" i="24"/>
  <c r="G78"/>
  <c r="L78"/>
  <c r="G86"/>
  <c r="G84"/>
  <c r="G42" i="23"/>
  <c r="D42"/>
  <c r="H42"/>
  <c r="F42"/>
  <c r="G16"/>
  <c r="D16"/>
  <c r="C15"/>
  <c r="B79"/>
  <c r="H16"/>
  <c r="F16"/>
  <c r="E15"/>
  <c r="H86"/>
  <c r="F86"/>
  <c r="G86"/>
  <c r="D86"/>
  <c r="B85"/>
  <c r="H15"/>
  <c r="F15"/>
  <c r="E81"/>
  <c r="D15"/>
  <c r="G15"/>
  <c r="G81"/>
  <c r="C81"/>
  <c r="D81"/>
  <c r="C87"/>
  <c r="C79"/>
  <c r="H81"/>
  <c r="F81"/>
  <c r="E87"/>
  <c r="E79"/>
  <c r="H87"/>
  <c r="F87"/>
  <c r="E85"/>
  <c r="D87"/>
  <c r="G87"/>
  <c r="C85"/>
  <c r="H79"/>
  <c r="F79"/>
  <c r="D79"/>
  <c r="G79"/>
  <c r="D85"/>
  <c r="G85"/>
  <c r="H85"/>
  <c r="F85"/>
  <c r="H20" i="24"/>
  <c r="I20"/>
  <c r="H22"/>
  <c r="I22"/>
  <c r="H24"/>
  <c r="I24"/>
  <c r="H26"/>
  <c r="I26"/>
  <c r="H28"/>
  <c r="I28"/>
  <c r="H30"/>
  <c r="I30"/>
  <c r="H32"/>
  <c r="I32"/>
  <c r="H34"/>
  <c r="I34"/>
  <c r="H36"/>
  <c r="I36"/>
  <c r="H38"/>
  <c r="I38"/>
  <c r="H40"/>
  <c r="I40"/>
  <c r="H42"/>
  <c r="I42"/>
  <c r="H44"/>
  <c r="I44"/>
  <c r="H46"/>
  <c r="I46"/>
  <c r="H48"/>
  <c r="I48"/>
  <c r="H50"/>
  <c r="I50"/>
  <c r="H52"/>
  <c r="I52"/>
  <c r="H54"/>
  <c r="I54"/>
  <c r="H56"/>
  <c r="I56"/>
  <c r="H58"/>
  <c r="I58"/>
  <c r="H60"/>
  <c r="I60"/>
  <c r="H62"/>
  <c r="I62"/>
  <c r="H64"/>
  <c r="I64"/>
  <c r="H66"/>
  <c r="I66"/>
  <c r="H68"/>
  <c r="I68"/>
  <c r="H70"/>
  <c r="I70"/>
  <c r="H72"/>
  <c r="I72"/>
  <c r="H74"/>
  <c r="I74"/>
  <c r="H76"/>
  <c r="I76"/>
  <c r="H18"/>
  <c r="I18"/>
  <c r="I77"/>
  <c r="H77"/>
  <c r="I75"/>
  <c r="H75"/>
  <c r="I69"/>
  <c r="H69"/>
  <c r="I61"/>
  <c r="H61"/>
  <c r="I59"/>
  <c r="H59"/>
  <c r="I57"/>
  <c r="H57"/>
  <c r="I53"/>
  <c r="D91"/>
  <c r="H53"/>
  <c r="H51"/>
  <c r="I51"/>
  <c r="H49"/>
  <c r="I49"/>
  <c r="H47"/>
  <c r="I47"/>
  <c r="H35"/>
  <c r="I35"/>
  <c r="H33"/>
  <c r="I33"/>
  <c r="H29"/>
  <c r="I29"/>
  <c r="H27"/>
  <c r="I27"/>
  <c r="H25"/>
  <c r="I25"/>
  <c r="H23"/>
  <c r="I23"/>
  <c r="I19"/>
  <c r="H19"/>
  <c r="I21"/>
  <c r="H21"/>
  <c r="I31"/>
  <c r="H31"/>
  <c r="I37"/>
  <c r="H37"/>
  <c r="I39"/>
  <c r="H39"/>
  <c r="I41"/>
  <c r="H41"/>
  <c r="I43"/>
  <c r="H43"/>
  <c r="I45"/>
  <c r="H45"/>
  <c r="I55"/>
  <c r="H55"/>
  <c r="I63"/>
  <c r="H63"/>
  <c r="I65"/>
  <c r="H65"/>
  <c r="I67"/>
  <c r="H67"/>
  <c r="I71"/>
  <c r="H71"/>
  <c r="I73"/>
  <c r="H73"/>
  <c r="H17"/>
  <c r="D79"/>
  <c r="I17"/>
  <c r="D85"/>
  <c r="D16"/>
  <c r="H16"/>
  <c r="D15"/>
  <c r="I16"/>
  <c r="D14"/>
  <c r="H15"/>
  <c r="I15"/>
  <c r="D80"/>
  <c r="H14"/>
  <c r="I14"/>
  <c r="D86"/>
  <c r="D84"/>
  <c r="D78"/>
  <c r="G40" i="21" l="1"/>
</calcChain>
</file>

<file path=xl/comments1.xml><?xml version="1.0" encoding="utf-8"?>
<comments xmlns="http://schemas.openxmlformats.org/spreadsheetml/2006/main">
  <authors>
    <author>ZachystalovaD</author>
    <author>zachystalovad</author>
    <author>Burešová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veřejná podpora.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veřejná podpora.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veřejné podpory podle uzavřeného právnío aktu. Datum uveďte ve tvaru </t>
        </r>
        <r>
          <rPr>
            <b/>
            <sz val="8"/>
            <color indexed="81"/>
            <rFont val="Tahoma"/>
            <family val="2"/>
            <charset val="238"/>
          </rPr>
          <t>dd/mm/rrrr.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sumu aktuálně prokazovaných výdajů za monitorované období
</t>
        </r>
      </text>
    </comment>
    <comment ref="G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H11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1" authorId="2">
      <text>
        <r>
          <rPr>
            <sz val="8"/>
            <color indexed="81"/>
            <rFont val="Tahoma"/>
            <family val="2"/>
            <charset val="238"/>
          </rPr>
          <t>Uveďte kumulativní sumu čerpané podpory v uvedeném roce, tj. způsobilé odsouhlasené výdaje  (mimo aktuálně prokazované období).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A28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10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comments11.xml><?xml version="1.0" encoding="utf-8"?>
<comments xmlns="http://schemas.openxmlformats.org/spreadsheetml/2006/main">
  <authors>
    <author>Dana Mihulkova</author>
    <author>petra.duranova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subjektu, který odpisy uplatňuje.
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 xml:space="preserve">Doplňte odpisovou skupinu dle zákona o daních z příjmu.
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Doplňte počet i započatých kalendářních měsíců, po které byl majetek používán v projektu.
Údaj nesmí být větší než 12.</t>
        </r>
      </text>
    </comment>
  </commentList>
</comments>
</file>

<file path=xl/comments12.xml><?xml version="1.0" encoding="utf-8"?>
<comments xmlns="http://schemas.openxmlformats.org/spreadsheetml/2006/main">
  <authors>
    <author>petra.duranova</author>
    <author>Andrea Augustová</author>
    <author>Petra Ďuranová</author>
    <author>O41</author>
  </authors>
  <commentLis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</t>
        </r>
        <r>
          <rPr>
            <sz val="8"/>
            <color indexed="81"/>
            <rFont val="Tahoma"/>
            <family val="2"/>
            <charset val="238"/>
          </rPr>
          <t>měsíc a rok (ve tvaru MM/RRRR)</t>
        </r>
        <r>
          <rPr>
            <sz val="8"/>
            <color indexed="81"/>
            <rFont val="Tahoma"/>
            <family val="2"/>
            <charset val="238"/>
          </rPr>
          <t xml:space="preserve">, ve kterém se zaměstnanec účastnil školení. Pokud školení probíhalo ve více kalendářních měsících, je nutné rozepsat každý měsíc na zvláštní řádek.
</t>
        </r>
        <r>
          <rPr>
            <i/>
            <sz val="8"/>
            <color indexed="81"/>
            <rFont val="Tahoma"/>
            <family val="2"/>
            <charset val="238"/>
          </rPr>
          <t>Př. 1: školení probíhalo v termínu 20.12.05 - 16.01.06. Zaměstnanec bude zapsán do dvou řádků: do jednoho pro 12/2005 a do dalšího pro 01/2006.
Př. 2: zaměstnanec se zúčastnil 2 školení. Jedno probíhalo v termínu 20.12.05 - 16.01.06 (5 hodin v prosinci a 3 hodiny v lednu), druhé v termínu 18.01.06 - 02.02.06 (10 hodin v lednu a 2 hodiny v únoru). Zaměstnanec bude zapsán do tří řádků: do jednoho pro 12/2005, do druhého pro 01/2006 a do třetího pro 02/2006. Do sloupce "Školení dle kódu" bude pro měsíc 12/2005 zapsán kód prvního školení, pro měsíc 01/2006 kódy obou školení - oddělené čárkou, a pro měsíc  02/2006 zapsán kód druhého školení. Do sloupce "Počet hodin školení" bude v případě 01/2006 vypsán součet hodin za obě školení, v případě 12/2005 a 02/2006 příslušný počet hodin v daný měsíc.
řádek č.     Měsíc školení     Školení dle kódu     Počet hodin školení
   1                12/2005                      1                           5
   2                01/2006                    1,2                        13
   3                02/2006                      2                           2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>Doplňte kód školení dle přílohy
 "Seznam školení".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Doplňte, kolik hodin v daném měsíci strávil zaměstnanec na školení.</t>
        </r>
      </text>
    </comment>
    <comment ref="F11" authorId="0">
      <text>
        <r>
          <rPr>
            <sz val="8"/>
            <color indexed="81"/>
            <rFont val="Tahoma"/>
            <family val="2"/>
            <charset val="238"/>
          </rPr>
          <t>Doplňte fond pracovní doby daného měsíce v hodinách dle mzdového listu zaměstnance (</t>
        </r>
        <r>
          <rPr>
            <b/>
            <sz val="8"/>
            <color indexed="81"/>
            <rFont val="Tahoma"/>
            <family val="2"/>
            <charset val="238"/>
          </rPr>
          <t>neplacené volno, doba, po kterou byl zaměstnanec nemocný aj. neodpracované hodiny</t>
        </r>
        <r>
          <rPr>
            <sz val="8"/>
            <color indexed="81"/>
            <rFont val="Tahoma"/>
            <family val="2"/>
            <charset val="238"/>
          </rPr>
          <t xml:space="preserve"> kromě svátků, které jsou zahrnuty v měsíční </t>
        </r>
        <r>
          <rPr>
            <sz val="8"/>
            <color indexed="81"/>
            <rFont val="Tahoma"/>
            <family val="2"/>
            <charset val="238"/>
          </rPr>
          <t>mzdě,</t>
        </r>
        <r>
          <rPr>
            <sz val="8"/>
            <color indexed="81"/>
            <rFont val="Tahoma"/>
            <family val="2"/>
            <charset val="238"/>
          </rPr>
          <t xml:space="preserve"> se do fondu pracovní doby </t>
        </r>
        <r>
          <rPr>
            <b/>
            <sz val="8"/>
            <color indexed="81"/>
            <rFont val="Tahoma"/>
            <family val="2"/>
            <charset val="238"/>
          </rPr>
          <t>nezapočítávají</t>
        </r>
        <r>
          <rPr>
            <sz val="8"/>
            <color indexed="81"/>
            <rFont val="Tahoma"/>
            <family val="2"/>
            <charset val="238"/>
          </rPr>
          <t xml:space="preserve">).
</t>
        </r>
        <r>
          <rPr>
            <i/>
            <sz val="8"/>
            <color indexed="81"/>
            <rFont val="Tahoma"/>
            <family val="2"/>
            <charset val="238"/>
          </rPr>
          <t>Př.: V lednu 2006 byl fond pracovní doby 176 hodin (při 40hodinové týdenní pracovní době). Zaměstnanec byl z toho 3 pracovní dny nemocný a 1 den čerpal dovolenou. Jeho fond pracovní doby v tomto měsíci tedy bude 152 hodin (176 hod. - 3 x 8 hod. nemoci).</t>
        </r>
      </text>
    </comment>
    <comment ref="G11" authorId="0">
      <text>
        <r>
          <rPr>
            <sz val="8"/>
            <color indexed="81"/>
            <rFont val="Tahoma"/>
            <family val="2"/>
            <charset val="238"/>
          </rPr>
          <t xml:space="preserve">Doplňte zúčtovanou hrubou mzdu </t>
        </r>
        <r>
          <rPr>
            <sz val="8"/>
            <color indexed="81"/>
            <rFont val="Tahoma"/>
            <family val="2"/>
            <charset val="238"/>
          </rPr>
          <t>za odpracované hodiny</t>
        </r>
        <r>
          <rPr>
            <sz val="8"/>
            <color indexed="81"/>
            <rFont val="Tahoma"/>
            <family val="2"/>
            <charset val="238"/>
          </rPr>
          <t xml:space="preserve"> v daném měsíci dle mzdového listu zaměstnance (tzn. včetně příplatků, náhrad a odměn; placených svátků - nemocenská není součástí hrubé mzdy).
</t>
        </r>
        <r>
          <rPr>
            <i/>
            <sz val="8"/>
            <color indexed="81"/>
            <rFont val="Tahoma"/>
            <family val="2"/>
            <charset val="238"/>
          </rPr>
          <t>Př.: zaměstnanec má stanovenou měsíční hrubou mzdu ve výši 16 000 Kč. V únoru 2010 čerpal 1 den dovolenou. Za odpracovanou dobu mu byla zúčtována hrubá mzda ve vý</t>
        </r>
        <r>
          <rPr>
            <sz val="8"/>
            <color indexed="81"/>
            <rFont val="Tahoma"/>
            <family val="2"/>
            <charset val="238"/>
          </rPr>
          <t xml:space="preserve">ši </t>
        </r>
        <r>
          <rPr>
            <i/>
            <sz val="8"/>
            <color indexed="81"/>
            <rFont val="Tahoma"/>
            <family val="2"/>
            <charset val="238"/>
          </rPr>
          <t>15 200</t>
        </r>
        <r>
          <rPr>
            <i/>
            <sz val="8"/>
            <color indexed="81"/>
            <rFont val="Tahoma"/>
            <family val="2"/>
            <charset val="238"/>
          </rPr>
          <t xml:space="preserve"> Kč, za dovolenou náhrada ve výši 818 Kč. Do tohoto sloupce se v uvedeném případě zapíše 16 018 Kč.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 xml:space="preserve">pojistné na sociální a zdravotní pojištění hrazené zaměstnavatelem </t>
        </r>
      </text>
    </comment>
    <comment ref="I11" authorId="3">
      <text>
        <r>
          <rPr>
            <sz val="8"/>
            <color indexed="81"/>
            <rFont val="Tahoma"/>
            <family val="2"/>
            <charset val="238"/>
          </rPr>
          <t xml:space="preserve">
Uveďte další případné odvody, např.  pojištění odpovědnosti 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>Automaticky se vypočte hodinový mzdový náklad na zaměstnance jako podíl měsíčního mzdového nákladu a měsíčního fondu pracovní doby.</t>
        </r>
      </text>
    </comment>
    <comment ref="K11" authorId="0">
      <text>
        <r>
          <rPr>
            <sz val="8"/>
            <color indexed="81"/>
            <rFont val="Tahoma"/>
            <family val="2"/>
            <charset val="238"/>
          </rPr>
          <t xml:space="preserve">Zadejte výši minimální mzdy pro období, ve kterém se konalo školení </t>
        </r>
      </text>
    </comment>
    <comment ref="L11" authorId="2">
      <text>
        <r>
          <rPr>
            <sz val="8"/>
            <color indexed="81"/>
            <rFont val="Tahoma"/>
            <family val="2"/>
            <charset val="238"/>
          </rPr>
          <t xml:space="preserve">Porovnává se, zda je splněna podmínka uznatelnosti nákladu. </t>
        </r>
      </text>
    </comment>
    <comment ref="M11" authorId="2">
      <text>
        <r>
          <rPr>
            <sz val="8"/>
            <color indexed="81"/>
            <rFont val="Tahoma"/>
            <family val="2"/>
            <charset val="238"/>
          </rPr>
          <t>Automaticky se vypočte výše uznatelného mzdového příspěvku (součin počtu hodin strávených na školení a hodinového uznatelného mzdového nákladu) .</t>
        </r>
      </text>
    </comment>
    <comment ref="M24" authorId="1">
      <text>
        <r>
          <rPr>
            <sz val="8"/>
            <color indexed="81"/>
            <rFont val="Tahoma"/>
            <family val="2"/>
            <charset val="238"/>
          </rPr>
          <t xml:space="preserve">Tuto částku přeneste do listu Soupiska ve formuláři žádosti o platbu do polí celkem s DPH </t>
        </r>
      </text>
    </comment>
  </commentList>
</comments>
</file>

<file path=xl/comments13.xml><?xml version="1.0" encoding="utf-8"?>
<comments xmlns="http://schemas.openxmlformats.org/spreadsheetml/2006/main">
  <authors>
    <author>Helena Barbořáková</author>
    <author>Andrea Augustová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Zvolte vlastní kód školení, stjený kód použijte v příloze č. 20/1.</t>
        </r>
      </text>
    </comment>
    <comment ref="C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zaměstnanců, kteří se daného školení zúčastnili. Musí být doloženo prezenčními listinami, </t>
        </r>
        <r>
          <rPr>
            <i/>
            <sz val="8"/>
            <color indexed="81"/>
            <rFont val="Tahoma"/>
            <family val="2"/>
            <charset val="238"/>
          </rPr>
          <t>případně jinými prokazatelnými podklady</t>
        </r>
        <r>
          <rPr>
            <b/>
            <i/>
            <sz val="8"/>
            <color indexed="81"/>
            <rFont val="Tahoma"/>
            <family val="2"/>
            <charset val="238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ZachystalovaD</author>
    <author>zachystalovad</author>
    <author>ciz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 podporade minimis.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 podpora podle de minimis.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podpory podle de minimis dle právního aktu.
Datum uveďte ve tvaru: </t>
        </r>
        <r>
          <rPr>
            <b/>
            <sz val="8"/>
            <color indexed="81"/>
            <rFont val="Tahoma"/>
            <family val="2"/>
            <charset val="238"/>
          </rPr>
          <t>dd/mm/rrrr</t>
        </r>
        <r>
          <rPr>
            <sz val="8"/>
            <color indexed="81"/>
            <rFont val="Tahoma"/>
            <family val="2"/>
            <charset val="238"/>
          </rPr>
          <t xml:space="preserve">, např. 04/02/2008
</t>
        </r>
      </text>
    </comment>
    <comment ref="E10" authorId="1">
      <text>
        <r>
          <rPr>
            <b/>
            <sz val="8"/>
            <color indexed="81"/>
            <rFont val="Tahoma"/>
            <family val="2"/>
            <charset val="238"/>
          </rPr>
          <t>uveďte částku poskytnutou příjemci/partnerovi dle právního aktu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 xml:space="preserve">Uveďte výši  podpory de minimis čerpané příjemcem/partnerem v monitorovaném období 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>Uveďte výši podpory de minimis čerpané (schválené poskytovatelem) příjemcem/partnerem od začátku projektu v Kč.</t>
        </r>
      </text>
    </comment>
    <comment ref="A31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3.xml><?xml version="1.0" encoding="utf-8"?>
<comments xmlns="http://schemas.openxmlformats.org/spreadsheetml/2006/main">
  <authors>
    <author>Helena Barbořáková</author>
    <author>Jana Hvězdová</author>
    <author>Iva Tužinská</author>
    <author>prochazkovak</author>
    <author>Dana Mihulkova</author>
    <author>ugh</author>
    <author>svarickovap</author>
    <author xml:space="preserve">Zlámalová Petra </author>
  </authors>
  <commentList>
    <comment ref="A8" authorId="0">
      <text>
        <r>
          <rPr>
            <sz val="8"/>
            <color indexed="81"/>
            <rFont val="Tahoma"/>
            <family val="2"/>
            <charset val="238"/>
          </rPr>
          <t xml:space="preserve">Číslo monitorovací zprávy se žádostí o platbu, k němuž se tato soupiska účetních výdajů vztahuje ve tvaru např.   pořadové číslo v rámci projektu/rok předložení MZ.
</t>
        </r>
      </text>
    </comment>
    <comment ref="A9" authorId="1">
      <text>
        <r>
          <rPr>
            <sz val="8"/>
            <color indexed="81"/>
            <rFont val="Tahoma"/>
            <family val="2"/>
            <charset val="238"/>
          </rPr>
          <t xml:space="preserve">Uveďte období, za které je předkládána soupiska účetních dokladů. Období musí navazovat na období uvedené v minulé MZ se žádostí o platbu. </t>
        </r>
      </text>
    </comment>
    <comment ref="A11" authorId="2">
      <text>
        <r>
          <rPr>
            <sz val="8"/>
            <color indexed="81"/>
            <rFont val="Tahoma"/>
            <family val="2"/>
            <charset val="238"/>
          </rPr>
          <t xml:space="preserve">Doporučujeme číslování výdajů ve formátu: číslo MZ/číslo výdaje
</t>
        </r>
      </text>
    </comment>
    <comment ref="B11" authorId="3">
      <text>
        <r>
          <rPr>
            <sz val="8"/>
            <color indexed="81"/>
            <rFont val="Tahoma"/>
            <family val="2"/>
            <charset val="238"/>
          </rPr>
          <t xml:space="preserve">Používejte čísla kapitol/položek, která jsou uvedena v rozpočtu projektu, ve vzestupném pořadí.
Např. : 1.1.1.1.3
</t>
        </r>
      </text>
    </comment>
    <comment ref="D11" authorId="2">
      <text>
        <r>
          <rPr>
            <sz val="8"/>
            <color indexed="81"/>
            <rFont val="Tahoma"/>
            <family val="2"/>
            <charset val="238"/>
          </rPr>
          <t xml:space="preserve">Uveďte např. číslo faktury, pokladního výdajového dokladu, paragonu, apod.
</t>
        </r>
      </text>
    </comment>
    <comment ref="E11" authorId="4">
      <text>
        <r>
          <rPr>
            <sz val="8"/>
            <color indexed="81"/>
            <rFont val="Tahoma"/>
            <family val="2"/>
            <charset val="238"/>
          </rPr>
          <t xml:space="preserve"> Popis výdaje má mít vypovídající hodnotu o účetním případu. </t>
        </r>
      </text>
    </comment>
    <comment ref="K11" authorId="5">
      <text>
        <r>
          <rPr>
            <sz val="8"/>
            <color indexed="81"/>
            <rFont val="Tahoma"/>
            <family val="2"/>
            <charset val="238"/>
          </rPr>
          <t xml:space="preserve">Doplňte pořádové číslo veřejné zakázky/výběrového řízení uvedeného v monitorovací zprávě
</t>
        </r>
      </text>
    </comment>
    <comment ref="M11" authorId="6">
      <text>
        <r>
          <rPr>
            <sz val="8"/>
            <color indexed="81"/>
            <rFont val="Tahoma"/>
            <family val="2"/>
            <charset val="238"/>
          </rPr>
          <t xml:space="preserve">Vyplňuje se datum výdaje realizovaného z projektového účtu.
V případě, že byl výdaj uhrazen prvotně z provozního účtu, uveďte do závorky i toto datum. 
</t>
        </r>
      </text>
    </comment>
    <comment ref="N11" authorId="1">
      <text>
        <r>
          <rPr>
            <sz val="8"/>
            <color indexed="81"/>
            <rFont val="Tahoma"/>
            <family val="2"/>
            <charset val="238"/>
          </rPr>
          <t>Vyplňuje písemně ZS/ŘO při administraci žádosti o platbu.
Pro tyto účely se korekcí rozumí případné snížení o nezpůsobilé výdaje</t>
        </r>
      </text>
    </comment>
    <comment ref="H32" authorId="7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 kapitol 3.8 a 6.2 (Křížové financování)</t>
        </r>
      </text>
    </comment>
    <comment ref="I32" authorId="7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podkapitoly 3.8.1 a 6.2 (Křížové financování investiční)</t>
        </r>
      </text>
    </comment>
    <comment ref="H34" authorId="7">
      <text>
        <r>
          <rPr>
            <sz val="8"/>
            <color indexed="81"/>
            <rFont val="Tahoma"/>
            <family val="2"/>
            <charset val="238"/>
          </rPr>
          <t xml:space="preserve">Doplňte částku úroků připsaných na projektovém účtu v monitorovaném období.
Výši úroků dopolňte také do žádosti o platbu do pole Zdůvodnění platby.
</t>
        </r>
        <r>
          <rPr>
            <b/>
            <sz val="8"/>
            <color indexed="81"/>
            <rFont val="Tahoma"/>
            <family val="2"/>
            <charset val="238"/>
          </rPr>
          <t>Netýká se porjektů v režimu veřejné podpory/podpory de minimis</t>
        </r>
      </text>
    </comment>
    <comment ref="L34" authorId="4">
      <text>
        <r>
          <rPr>
            <sz val="8"/>
            <color indexed="81"/>
            <rFont val="Tahoma"/>
            <family val="2"/>
            <charset val="238"/>
          </rPr>
          <t xml:space="preserve">O tuto částku si žádejte v žádosti o platbu.
</t>
        </r>
      </text>
    </comment>
  </commentList>
</comments>
</file>

<file path=xl/comments4.xml><?xml version="1.0" encoding="utf-8"?>
<comments xmlns="http://schemas.openxmlformats.org/spreadsheetml/2006/main">
  <authors>
    <author>Vanda Lomecká</author>
    <author>Iva Tužinská</author>
    <author>svarickovap</author>
    <author>Burešová</author>
    <author>zachystalovad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>Uveďte období, za které je předkládán přehled čerpání způsobilých výdajů projektu. Období musí navazovat na období uvedené v minulé MZ s žádostí o platbu.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v případě financování ex-ante:
</t>
        </r>
        <r>
          <rPr>
            <sz val="8"/>
            <color indexed="81"/>
            <rFont val="Tahoma"/>
            <family val="2"/>
            <charset val="238"/>
          </rPr>
          <t>uveďte veškeré dosud vykázané výdaje předložené ve všech žop, tzn. včetně těch, které 
byly poskytovatelem podpory označeny jako nezpůsobilé</t>
        </r>
        <r>
          <rPr>
            <b/>
            <sz val="8"/>
            <color indexed="81"/>
            <rFont val="Tahoma"/>
            <family val="2"/>
            <charset val="238"/>
          </rPr>
          <t xml:space="preserve">
v případě financování ex-post:
 </t>
        </r>
        <r>
          <rPr>
            <sz val="8"/>
            <color indexed="81"/>
            <rFont val="Tahoma"/>
            <family val="2"/>
            <charset val="238"/>
          </rPr>
          <t xml:space="preserve">uveďte veškeré dosud vykázané </t>
        </r>
        <r>
          <rPr>
            <u/>
            <sz val="8"/>
            <color indexed="81"/>
            <rFont val="Tahoma"/>
            <family val="2"/>
            <charset val="238"/>
          </rPr>
          <t>způsobilé výdaje (schválené)</t>
        </r>
      </text>
    </comment>
    <comment ref="A83" authorId="0">
      <text>
        <r>
          <rPr>
            <sz val="8"/>
            <color indexed="81"/>
            <rFont val="Tahoma"/>
            <family val="2"/>
            <charset val="238"/>
          </rPr>
          <t xml:space="preserve">Příjemce vyplňuje pouze v případě, že takové výdaje v rozpočtu plánoval (zde se NEVYPLŇUJÍ výdaje, </t>
        </r>
        <r>
          <rPr>
            <i/>
            <sz val="8"/>
            <color indexed="81"/>
            <rFont val="Tahoma"/>
            <family val="2"/>
            <charset val="238"/>
          </rPr>
          <t>které</t>
        </r>
        <r>
          <rPr>
            <sz val="8"/>
            <color indexed="81"/>
            <rFont val="Tahoma"/>
            <family val="2"/>
            <charset val="238"/>
          </rPr>
          <t xml:space="preserve"> byly poskytovatelem označeny jako nezpůsobilé)</t>
        </r>
      </text>
    </comment>
    <comment ref="A84" authorId="0">
      <text>
        <r>
          <rPr>
            <sz val="8"/>
            <color indexed="81"/>
            <rFont val="Tahoma"/>
            <family val="2"/>
            <charset val="238"/>
          </rPr>
          <t xml:space="preserve">Příjemce vyplňuje pouze v případě, že takové výdaje v rozpočtu plánoval (zde se NEVYPLŇUJÍ výdaje, které byly poskytovatelem označeny jako nezpůsobilé)
</t>
        </r>
      </text>
    </comment>
    <comment ref="A88" authorId="2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vzniklé na projektovém účtu atd.)</t>
        </r>
      </text>
    </comment>
    <comment ref="A93" authorId="3">
      <text>
        <r>
          <rPr>
            <sz val="8"/>
            <color indexed="81"/>
            <rFont val="Tahoma"/>
            <family val="2"/>
            <charset val="238"/>
          </rPr>
          <t>Vyplňuje poskytovatel dle informací poskytnutých příjemcem nebo dle údajů vyplývajících z výpisu z bankovního účtu.</t>
        </r>
      </text>
    </comment>
    <comment ref="B97" authorId="4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5.xml><?xml version="1.0" encoding="utf-8"?>
<comments xmlns="http://schemas.openxmlformats.org/spreadsheetml/2006/main">
  <authors>
    <author>Vanda Lomecká</author>
    <author>Helena Barbořáková</author>
    <author>Dana Mihulkova</author>
    <author>zachystalovad</author>
  </authors>
  <commentList>
    <comment ref="A7" authorId="0">
      <text>
        <r>
          <rPr>
            <sz val="8"/>
            <color indexed="81"/>
            <rFont val="Tahoma"/>
            <family val="2"/>
            <charset val="238"/>
          </rPr>
          <t>Uveďte název příjemce podpory tak, jak je uveden v právním aktu o poskytnutí podpory.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A9" authorId="1">
      <text>
        <r>
          <rPr>
            <sz val="8"/>
            <color indexed="81"/>
            <rFont val="Tahoma"/>
            <family val="2"/>
            <charset val="238"/>
          </rPr>
          <t>Číslo monitorovací zprávy se žádostí o platbu, k němuž se tato soupiska účetních výdajů vztahuje ve tvaru např.   pořadové číslo v rámci projektu/rok předložení MZ.</t>
        </r>
      </text>
    </comment>
    <comment ref="E12" authorId="2">
      <text>
        <r>
          <rPr>
            <sz val="8"/>
            <color indexed="81"/>
            <rFont val="Tahoma"/>
            <family val="2"/>
            <charset val="238"/>
          </rPr>
          <t>Vyplňte kumulativně všechny změny, které nejsou zachyceny v právním aktu nebo dodatku, včetně změn provedených v daném monitorovaném období.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2" authorId="2">
      <text>
        <r>
          <rPr>
            <sz val="8"/>
            <color indexed="81"/>
            <rFont val="Tahoma"/>
            <family val="2"/>
            <charset val="238"/>
          </rPr>
          <t>Vyplňte všechny změny, které nejsou zachyceny v právním aktu nebo dodatku a které nastaly v daném monitorovaném období.</t>
        </r>
        <r>
          <rPr>
            <b/>
            <sz val="8"/>
            <color indexed="81"/>
            <rFont val="Tahoma"/>
            <family val="2"/>
            <charset val="238"/>
          </rPr>
          <t xml:space="preserve">
Součet změn musí být roven nule.</t>
        </r>
      </text>
    </comment>
    <comment ref="A87" authorId="1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vzniklé na projektovém účtu atd.)</t>
        </r>
      </text>
    </comment>
    <comment ref="E95" authorId="3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6.xml><?xml version="1.0" encoding="utf-8"?>
<comments xmlns="http://schemas.openxmlformats.org/spreadsheetml/2006/main">
  <authors>
    <author>Dana Mihulkova</author>
  </authors>
  <commentList>
    <comment ref="C10" authorId="0">
      <text>
        <r>
          <rPr>
            <sz val="8"/>
            <color indexed="81"/>
            <rFont val="Tahoma"/>
            <family val="2"/>
            <charset val="238"/>
          </rPr>
          <t>Doplňte, co je osoba oprávněna podepisovat a schvalovat.</t>
        </r>
      </text>
    </comment>
    <comment ref="D10" authorId="0">
      <text>
        <r>
          <rPr>
            <sz val="8"/>
            <color indexed="81"/>
            <rFont val="Tahoma"/>
            <family val="2"/>
            <charset val="238"/>
          </rPr>
          <t>Doplňte datum platnosti od kdy (v případě omezené platnosti i do kdy) je platné oprávnění a podpisový vzor dané osoby.</t>
        </r>
      </text>
    </comment>
  </commentList>
</comments>
</file>

<file path=xl/comments7.xml><?xml version="1.0" encoding="utf-8"?>
<comments xmlns="http://schemas.openxmlformats.org/spreadsheetml/2006/main">
  <authors>
    <author>zachystalovad</author>
    <author>Helena Barbořáková</author>
    <author>INF</author>
    <author>Iva Tužinská</author>
    <author>Dana Mihulkova</author>
  </authors>
  <commentList>
    <comment ref="F10" authorId="0">
      <text>
        <r>
          <rPr>
            <sz val="8"/>
            <color indexed="81"/>
            <rFont val="Tahoma"/>
            <family val="2"/>
            <charset val="238"/>
          </rPr>
          <t xml:space="preserve">Uveďte zaměstnanecká  smlouva (ZS) pro hlavní nebo vedlejší pracovní poměr, dohoda o prac. činnosti (DPČ) nebo dohoda o provedení práce (DPP)
</t>
        </r>
      </text>
    </comment>
    <comment ref="A11" authorId="1">
      <text>
        <r>
          <rPr>
            <sz val="8"/>
            <color indexed="81"/>
            <rFont val="Tahoma"/>
            <family val="2"/>
            <charset val="238"/>
          </rPr>
          <t xml:space="preserve">Uveďte název pracovní pozice, tak jak je uvedena ve schválené projektové žádosti. Pracovní pozici uveďte včetně identifiakce položky v rozpočtu např. 1.1.1.1. Lektor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výši měsíčního úvazku, resp. počet hodin dle dohody v dokladovaném projektu.
</t>
        </r>
      </text>
    </comment>
    <comment ref="A12" authorId="1">
      <text>
        <r>
          <rPr>
            <sz val="8"/>
            <color indexed="81"/>
            <rFont val="Tahoma"/>
            <family val="2"/>
            <charset val="238"/>
          </rPr>
          <t>Uveďte kalednáří měsíc a rok, ke kterému se daný výkaz práce vztahuje.</t>
        </r>
      </text>
    </comment>
    <comment ref="F12" authorId="3">
      <text>
        <r>
          <rPr>
            <sz val="8"/>
            <color indexed="81"/>
            <rFont val="Tahoma"/>
            <family val="2"/>
            <charset val="238"/>
          </rPr>
          <t>Uveďte úvazek v dalších projektech příjemce/ partnera OP VK</t>
        </r>
      </text>
    </comment>
    <comment ref="F13" authorId="1">
      <text>
        <r>
          <rPr>
            <sz val="8"/>
            <color indexed="81"/>
            <rFont val="Tahoma"/>
            <family val="2"/>
            <charset val="238"/>
          </rPr>
          <t xml:space="preserve">Uveďte výši úvazků na dalších výše neuvedených činnostech u přijemce a partnera/ů např. kmenová čínnost, činnost na dalších projektech mimo OP VK atd. </t>
        </r>
      </text>
    </comment>
    <comment ref="B16" authorId="4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C16" authorId="1">
      <text>
        <r>
          <rPr>
            <sz val="8"/>
            <color indexed="81"/>
            <rFont val="Tahoma"/>
            <family val="2"/>
            <charset val="238"/>
          </rPr>
          <t>Vyplňte i v případě placených státních svátků.</t>
        </r>
      </text>
    </comment>
    <comment ref="F50" authorId="3">
      <text>
        <r>
          <rPr>
            <sz val="8"/>
            <color indexed="81"/>
            <rFont val="Tahoma"/>
            <family val="2"/>
            <charset val="238"/>
          </rPr>
          <t xml:space="preserve">Pracovní neschopnost ve smyslu zákoníku práce.
</t>
        </r>
      </text>
    </comment>
    <comment ref="F52" authorId="4">
      <text>
        <r>
          <rPr>
            <sz val="8"/>
            <color indexed="81"/>
            <rFont val="Tahoma"/>
            <family val="2"/>
            <charset val="238"/>
          </rPr>
          <t>Doplňte počet dní pracovní neschopnosti celkem (tj. včetně prvních 3 dní)</t>
        </r>
      </text>
    </comment>
    <comment ref="F53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včetně prvních třech dní.</t>
        </r>
      </text>
    </comment>
    <comment ref="A54" authorId="4">
      <text>
        <r>
          <rPr>
            <sz val="8"/>
            <color indexed="81"/>
            <rFont val="Tahoma"/>
            <family val="2"/>
            <charset val="238"/>
          </rPr>
          <t>Doplňte počet hodin dovolené přepočtených dle úvazku.</t>
        </r>
      </text>
    </comment>
    <comment ref="F54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přepočtených dle úvazku.</t>
        </r>
      </text>
    </comment>
    <comment ref="A56" authorId="4">
      <text>
        <r>
          <rPr>
            <sz val="8"/>
            <color indexed="81"/>
            <rFont val="Tahoma"/>
            <family val="2"/>
            <charset val="238"/>
          </rPr>
          <t>Výpočet nezaokrouhlujte.</t>
        </r>
      </text>
    </comment>
    <comment ref="D57" authorId="1">
      <text>
        <r>
          <rPr>
            <sz val="8"/>
            <color indexed="81"/>
            <rFont val="Tahoma"/>
            <family val="2"/>
            <charset val="238"/>
          </rPr>
          <t>Vyplňe počet hodin, které byly zaměstanci proplaceny v daném měsíci za projekt.</t>
        </r>
      </text>
    </comment>
    <comment ref="F57" authorId="4">
      <text>
        <r>
          <rPr>
            <sz val="8"/>
            <color indexed="81"/>
            <rFont val="Tahoma"/>
            <family val="2"/>
            <charset val="238"/>
          </rPr>
          <t>Tento počet hodin zaznamenejte do přílohy Mzdové výdaje.</t>
        </r>
      </text>
    </comment>
  </commentList>
</comments>
</file>

<file path=xl/comments8.xml><?xml version="1.0" encoding="utf-8"?>
<comments xmlns="http://schemas.openxmlformats.org/spreadsheetml/2006/main">
  <authors>
    <author>Dana Mihulkova</author>
    <author>Petra Ďuranová</author>
    <author>Burešová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Doplňte zkrácený název pracovní pozice.
</t>
        </r>
      </text>
    </commen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číslo položky rozpočtu, např. 1.1.2.2
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 xml:space="preserve">ZS (zaměstnanecká smlouva) nebo DPČ (dohoda o pracovní činnosti)
DPP - dohoda o provedení práce   </t>
        </r>
        <r>
          <rPr>
            <b/>
            <sz val="8"/>
            <color indexed="81"/>
            <rFont val="Tahoma"/>
            <family val="2"/>
            <charset val="238"/>
          </rPr>
          <t xml:space="preserve">          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" authorId="2">
      <text>
        <r>
          <rPr>
            <sz val="8"/>
            <color indexed="81"/>
            <rFont val="Tahoma"/>
            <family val="2"/>
            <charset val="238"/>
          </rPr>
          <t xml:space="preserve">Hrubá mzda týkající se projektu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Doplňte počet hodin dle výkazu práce, který je přílohou žádosti o platbu.
Počet odpracovaných hodin zahrnuje svátek, dovolenou, darování krve atd.
Počet hodin zde uvedených odpovídá Pracovnímu výkazu- pole Počet hodin proplacených v daném měsíci za projekt.</t>
        </r>
      </text>
    </comment>
    <comment ref="L11" authorId="3">
      <text>
        <r>
          <rPr>
            <sz val="8"/>
            <color indexed="81"/>
            <rFont val="Tahoma"/>
            <family val="2"/>
            <charset val="238"/>
          </rPr>
          <t>Uveďte případně další uznatelné výdaje, např.  pojištění odpovědnosti, sociální fond, který má zaměstnavatel povinnost tvořit ze zákona, apod.</t>
        </r>
      </text>
    </comment>
  </commentList>
</comments>
</file>

<file path=xl/comments9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<sst xmlns="http://schemas.openxmlformats.org/spreadsheetml/2006/main" count="529" uniqueCount="318">
  <si>
    <t>Registrační číslo projektu</t>
  </si>
  <si>
    <t>Název projektu</t>
  </si>
  <si>
    <t>Je možné přidávat další řádky.</t>
  </si>
  <si>
    <t>Datum</t>
  </si>
  <si>
    <t>Podpis oprávněné osoby</t>
  </si>
  <si>
    <t>Pořadové číslo Monitorovací zprávy</t>
  </si>
  <si>
    <t>Název dodavatele</t>
  </si>
  <si>
    <t>Celkem</t>
  </si>
  <si>
    <t xml:space="preserve">       </t>
  </si>
  <si>
    <t>Vyplňujte pouze bílé buňky</t>
  </si>
  <si>
    <t>PŘEHLED ČERPÁNÍ VEŘEJNÉ PODPORY  - "Český přechodný rámec - State aid N 236/2009 Czech Republic"</t>
  </si>
  <si>
    <t xml:space="preserve">Název příjemce finanční podpory </t>
  </si>
  <si>
    <t>Pořadové číslo</t>
  </si>
  <si>
    <t xml:space="preserve">Název subjektu </t>
  </si>
  <si>
    <t>IČ</t>
  </si>
  <si>
    <t>Datum poskytnutí veřejné podpory</t>
  </si>
  <si>
    <t xml:space="preserve">Čerpaná veřejná podpora
 </t>
  </si>
  <si>
    <t>v monitorov.
 období
 (v Kč)</t>
  </si>
  <si>
    <t>celkem v roce 2010</t>
  </si>
  <si>
    <t>celkem v roce 2011</t>
  </si>
  <si>
    <t>celkem v roce 2012</t>
  </si>
  <si>
    <t>celkem v roce 2013</t>
  </si>
  <si>
    <t>celkem od začátku
 projektu
(v Kč)</t>
  </si>
  <si>
    <t>PŘEHLED ČERPÁNÍ VEŘEJNÉ PODPORY PODLE DE MINIMIS</t>
  </si>
  <si>
    <t xml:space="preserve">Název příjemce podpory </t>
  </si>
  <si>
    <t xml:space="preserve">v monitorovaném
 období
 </t>
  </si>
  <si>
    <t xml:space="preserve">celkem od začátku projektu 
</t>
  </si>
  <si>
    <t>(v Kč)</t>
  </si>
  <si>
    <t>Název příjemce podpory</t>
  </si>
  <si>
    <t xml:space="preserve">      </t>
  </si>
  <si>
    <t>PODPISOVÝ VZOR OSOB OPRÁVNĚNÝCH K PODEPISOVÁNÍ A SCHVALOVÁNÍ DOKUMETŮ A OPERACÍ V RÁMCI PROJEKTU OP VK</t>
  </si>
  <si>
    <t>Jméno a příjmení</t>
  </si>
  <si>
    <t>Pozice</t>
  </si>
  <si>
    <t>Rozsah oprávnění</t>
  </si>
  <si>
    <t>Platnost</t>
  </si>
  <si>
    <t>Podpis</t>
  </si>
  <si>
    <t xml:space="preserve">Podpis statutárního zástupce                                                       </t>
  </si>
  <si>
    <t>Zaměstnanec</t>
  </si>
  <si>
    <t>Druh pracovního poměru</t>
  </si>
  <si>
    <r>
      <t>ROZPIS MZDOVÝCH/PLATOVÝCH VÝDAJŮ REALIZAČNÍHO TÝMU PROJEKTU</t>
    </r>
    <r>
      <rPr>
        <b/>
        <vertAlign val="superscript"/>
        <sz val="14"/>
        <rFont val="Times New Roman"/>
        <family val="1"/>
        <charset val="238"/>
      </rPr>
      <t>1)</t>
    </r>
  </si>
  <si>
    <t>Vazba na položku v rozpočtu</t>
  </si>
  <si>
    <t>Hrubá mzda/plat v daném měsíci v Kč</t>
  </si>
  <si>
    <t>Počet odpracov. hodin</t>
  </si>
  <si>
    <t>Hodinová mzda/plat v Kč</t>
  </si>
  <si>
    <t>Pojistné na sociální pojištění
 v Kč</t>
  </si>
  <si>
    <t>Pojistné na zdravotní pojištění
 v Kč</t>
  </si>
  <si>
    <t>FKSP</t>
  </si>
  <si>
    <t>Nemocenská hrazená zaměstnavatelem</t>
  </si>
  <si>
    <t>Další zákonné odvody</t>
  </si>
  <si>
    <t>Způsobilé osobní náklady
 v Kč</t>
  </si>
  <si>
    <t>1) Uvádí se všichni členové realizačního týmu (odborní i administrativní zaměstnanci), včetně partnerů</t>
  </si>
  <si>
    <t xml:space="preserve">Datum </t>
  </si>
  <si>
    <t>ODPISY</t>
  </si>
  <si>
    <t>Období</t>
  </si>
  <si>
    <t>Příjemce/partner</t>
  </si>
  <si>
    <t>Inventární číslo</t>
  </si>
  <si>
    <t>Název odepisovaného majetku</t>
  </si>
  <si>
    <r>
      <t>Daňová odpisová skupina/způsob odepisování</t>
    </r>
    <r>
      <rPr>
        <b/>
        <vertAlign val="superscript"/>
        <sz val="11"/>
        <rFont val="Times New Roman"/>
        <family val="1"/>
        <charset val="238"/>
      </rPr>
      <t>1)</t>
    </r>
  </si>
  <si>
    <t>Pořizovací cena
 v Kč</t>
  </si>
  <si>
    <t>Využití majetku v projektu (v %)</t>
  </si>
  <si>
    <t>Odpis, který přísluší projektu
 v Kč</t>
  </si>
  <si>
    <t>1) př.: rovnoměrné, zrychlené</t>
  </si>
  <si>
    <r>
      <t xml:space="preserve"> </t>
    </r>
    <r>
      <rPr>
        <b/>
        <sz val="11"/>
        <color indexed="10"/>
        <rFont val="Times New Roman"/>
        <family val="1"/>
      </rPr>
      <t xml:space="preserve">Vyplňujte pouze bílé buňky  </t>
    </r>
    <r>
      <rPr>
        <b/>
        <sz val="11"/>
        <color indexed="18"/>
        <rFont val="Times New Roman"/>
        <family val="1"/>
      </rPr>
      <t xml:space="preserve">                                </t>
    </r>
  </si>
  <si>
    <t>ROZPIS MZDOVÝCH PŘÍSPĚVKŮ PRO ŠKOLENÉ OSOBY</t>
  </si>
  <si>
    <t>Rok a měsíc</t>
  </si>
  <si>
    <r>
      <t>Jméno a příjmení zaměstnance</t>
    </r>
    <r>
      <rPr>
        <b/>
        <vertAlign val="superscript"/>
        <sz val="11"/>
        <rFont val="Times New Roman"/>
        <family val="1"/>
        <charset val="238"/>
      </rPr>
      <t>1)</t>
    </r>
  </si>
  <si>
    <t>Měsíc školení</t>
  </si>
  <si>
    <t>Školení dle kódu</t>
  </si>
  <si>
    <t>Počet hodin  školení</t>
  </si>
  <si>
    <t>Měsíční fond pracovní doby v hodinách</t>
  </si>
  <si>
    <t>Zúčtovaná hrubá mzda            v Kč</t>
  </si>
  <si>
    <t>Pojistné na sociální a zdravotní pojištění</t>
  </si>
  <si>
    <t>Další odvody</t>
  </si>
  <si>
    <t>Hodinový mzdový náklad
v Kč</t>
  </si>
  <si>
    <t>Výše minimální mzdy za hodinu</t>
  </si>
  <si>
    <t xml:space="preserve">Podmínka uznatel-
nosti v Kč </t>
  </si>
  <si>
    <t>Uznatelný mzdový náklad          v Kč</t>
  </si>
  <si>
    <t>1) Uvádí se všechny školené osoby, každou osobu je nutno rozepsat na tolika řádcích, v kolika měsících se zúčastnila školení.</t>
  </si>
  <si>
    <t xml:space="preserve">Pozor! Přednastavené vzorce v tabulce jsou použitelné, jen pokud jsou poskytovány mzdové příspěvky do max. výše 70 % mzdových nákladů a 2násobku minimální mzdy. </t>
  </si>
  <si>
    <t>Vyplňuje se pouze v případě uplatnění přílohy Rozpis mzdových příspěvků pro školené osoby.</t>
  </si>
  <si>
    <r>
      <t xml:space="preserve">SEZNAM ŠKOLENÍ </t>
    </r>
    <r>
      <rPr>
        <b/>
        <vertAlign val="superscript"/>
        <sz val="14"/>
        <rFont val="Times New Roman"/>
        <family val="1"/>
        <charset val="238"/>
      </rPr>
      <t>1)</t>
    </r>
  </si>
  <si>
    <t>Kód školení</t>
  </si>
  <si>
    <t>Název školení</t>
  </si>
  <si>
    <t>Počet školených zaměstnanců</t>
  </si>
  <si>
    <t>Název klíčové aktivity dle právního aktu o poskytnutí podpory</t>
  </si>
  <si>
    <t xml:space="preserve"> 1) Uvádí se všechna školení, kterých se zúčastnili osoby, na které se uplatňují výdaje na mzdové příspěvky, školení se číslují průběžně od začátku projektu.</t>
  </si>
  <si>
    <t>Podpis oprávněné ososby</t>
  </si>
  <si>
    <r>
      <t>ROZPIS CESTOVNÍCH NÁHRAD - ZAHRANIČNÍCH</t>
    </r>
    <r>
      <rPr>
        <b/>
        <vertAlign val="superscript"/>
        <sz val="14"/>
        <rFont val="Times New Roman"/>
        <family val="1"/>
      </rPr>
      <t>1)</t>
    </r>
  </si>
  <si>
    <t>Číslo dokladu v účetním systému</t>
  </si>
  <si>
    <t>Datum zahájení pracovní cesty</t>
  </si>
  <si>
    <t>Datum ukončení pracovní cesty</t>
  </si>
  <si>
    <t xml:space="preserve">Účel pracovní cesty                                                                    </t>
  </si>
  <si>
    <t>Stravné v Kč</t>
  </si>
  <si>
    <t>Nutné vedlejší výdaje v Kč</t>
  </si>
  <si>
    <t>Celkem v Kč</t>
  </si>
  <si>
    <t>SOUPISKA ÚČETNÍCH DOKLADŮ</t>
  </si>
  <si>
    <t>Pořadové číslo výdaje</t>
  </si>
  <si>
    <t>Číslo kapitoly/položky, do které je výdaj zahrnut</t>
  </si>
  <si>
    <t>Typ účetního dokladu</t>
  </si>
  <si>
    <t>Popis výdaje</t>
  </si>
  <si>
    <t>Částka uvedená na dokladu</t>
  </si>
  <si>
    <t>Částka zahrnutá k proplacení pro projekt</t>
  </si>
  <si>
    <t xml:space="preserve">Z toho částka připadající na investiční výdaje </t>
  </si>
  <si>
    <t>Označení dokladu v účetnictví organizace</t>
  </si>
  <si>
    <t>Datum uskutečnění výdaje</t>
  </si>
  <si>
    <r>
      <t>Vyplňuje ŘO/ZS</t>
    </r>
    <r>
      <rPr>
        <i/>
        <vertAlign val="superscript"/>
        <sz val="11"/>
        <rFont val="Times New Roman"/>
        <family val="1"/>
        <charset val="238"/>
      </rPr>
      <t>1)</t>
    </r>
  </si>
  <si>
    <t>Korekce v rámci ZS/ŘO</t>
  </si>
  <si>
    <t>Způsobilé výdaje po korekci</t>
  </si>
  <si>
    <t>Křížové financování celkem</t>
  </si>
  <si>
    <t>VEŘEJNÉ ZPŮSOBILÉ VÝDAJE - INVESTIČNÍ</t>
  </si>
  <si>
    <t xml:space="preserve">   z toho křížové - investiční</t>
  </si>
  <si>
    <t>VEŘEJNÉ ZPŮSOBILÉ VÝDAJE - NEINVESTIČNÍ</t>
  </si>
  <si>
    <t xml:space="preserve">   z toho křížové - neinvestiční</t>
  </si>
  <si>
    <t>1) Vyplňuje pouze ZS/ŘO</t>
  </si>
  <si>
    <t>Čestné prohlášení:</t>
  </si>
  <si>
    <t>1. Všechny doklady uvedené na soupisce splňují požadavky formální správnosti účetních dokladů stanovené § 11 zákona č. 563/1991 Sb., o účetnictví ve znění pozdějších předpisů.</t>
  </si>
  <si>
    <t>2. Byla provedena úhrada všech účetních dokladů uvedených na soupisce.</t>
  </si>
  <si>
    <t>3. Kopie účetních dokladů přiložených k soupisce odpovídají jejich originálům.</t>
  </si>
  <si>
    <t>Podpis oprávněné osoby ZS/ŘO</t>
  </si>
  <si>
    <t>Je možné přidávat další řádky, v tom případě je však nutno ověřit platnost nastavených vzorců.</t>
  </si>
  <si>
    <t>Cestovné             v Kč</t>
  </si>
  <si>
    <t>Ubytování                v Kč</t>
  </si>
  <si>
    <r>
      <t>ROZPIS CESTOVNÍCH NÁHRAD - TUZEMSKÝCH</t>
    </r>
    <r>
      <rPr>
        <b/>
        <vertAlign val="superscript"/>
        <sz val="14"/>
        <rFont val="Times New Roman"/>
        <family val="1"/>
        <charset val="238"/>
      </rPr>
      <t>1)</t>
    </r>
  </si>
  <si>
    <t>1) Uvádí se všichni členové realizačního týmu, včetně partnerů.</t>
  </si>
  <si>
    <t xml:space="preserve">  </t>
  </si>
  <si>
    <t>Název příjemce (i případných partnerů)</t>
  </si>
  <si>
    <t>Číslo účetního dokladu</t>
  </si>
  <si>
    <t>Úroky vzniklé na projektovém účtu</t>
  </si>
  <si>
    <t>VEŘEJNÉ ZPŮSOBILÉ VÝDAJE - CELKOVÉ</t>
  </si>
  <si>
    <t xml:space="preserve">4. Originály účetních dokladů uvedených na soupisce jsou k dispozici a přístupné pro kontrolu u příjemce a partnera/ů. </t>
  </si>
  <si>
    <t xml:space="preserve">PRACOVNÍ VÝKAZ </t>
  </si>
  <si>
    <t xml:space="preserve">             </t>
  </si>
  <si>
    <t>Pracovní pozice</t>
  </si>
  <si>
    <t>Výše měsíčního úvazku pro projekt  v hodinách*</t>
  </si>
  <si>
    <t>Vykazovaný měsíc a rok</t>
  </si>
  <si>
    <t>Další úvazek v projektech příjemce/partnera*</t>
  </si>
  <si>
    <t>Úvazek v další činnosti pro příjemce/partnera*</t>
  </si>
  <si>
    <t xml:space="preserve">Přehled odpracovaných hodin </t>
  </si>
  <si>
    <t>Den v měsíci</t>
  </si>
  <si>
    <t>Název dne</t>
  </si>
  <si>
    <t>Počet odprac. hodin</t>
  </si>
  <si>
    <t>Detailní popis vykonaných aktivit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</si>
  <si>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</si>
  <si>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</si>
  <si>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</si>
  <si>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</si>
  <si>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</si>
  <si>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</si>
  <si>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</si>
  <si>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</si>
  <si>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</si>
  <si>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</si>
  <si>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</si>
  <si>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</si>
  <si>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</si>
  <si>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</si>
  <si>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</si>
  <si>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</si>
  <si>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</si>
  <si>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</si>
  <si>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</si>
  <si>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</si>
  <si>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</si>
  <si>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</si>
  <si>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</si>
  <si>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</si>
  <si>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</si>
  <si>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</si>
  <si>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</si>
  <si>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</si>
  <si>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</si>
  <si>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</si>
  <si>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</si>
  <si>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hodin</t>
  </si>
  <si>
    <t>Dovolená</t>
  </si>
  <si>
    <t>Ppracovní neschopnost</t>
  </si>
  <si>
    <t>Termíny dovolené</t>
  </si>
  <si>
    <t>Termíny neschopnosti</t>
  </si>
  <si>
    <t>Počet dní celkem</t>
  </si>
  <si>
    <t>Počet hodin dovolené celkem</t>
  </si>
  <si>
    <t>Počet hodin celkem</t>
  </si>
  <si>
    <t>Počet hodin dovolené odpovídajících zapojení do projektu</t>
  </si>
  <si>
    <t>Počet hodin neschopnosti odpovídajících zapojení do projektu</t>
  </si>
  <si>
    <t>Součet hodin souvisejících s projektem</t>
  </si>
  <si>
    <t>Počet hodin proplacených v daném měsíci za projekt</t>
  </si>
  <si>
    <t>*) V případě, že je pracovní výkaz podepsaný pracovníkem, stvrzuje pracovník svým podpisem pravdivost všech zde uvedených informací. V případě, že je tento formulář podepsán jen nadřízeným pracovníkem, je zaměstnanec povinen předložit čestné prohlášení o výši úvazku prací, vykonávaných pro příjemce a partnera, v samostatném dokumentu.</t>
  </si>
  <si>
    <t>Podpis pracovníka</t>
  </si>
  <si>
    <t>Podpis nadřízeného pracovníka</t>
  </si>
  <si>
    <t>PŘEHLED ČERPÁNÍ ZPŮSOBILÝCH VÝDAJŮ PROJEKTU</t>
  </si>
  <si>
    <t>Výdaje na celý projekt</t>
  </si>
  <si>
    <t>Druh výdajů rozpočtu</t>
  </si>
  <si>
    <t>Platný rozpočet (schválený či upravený příjemcem) v Kč*</t>
  </si>
  <si>
    <t>Dosud prokázané výdaje v Kč*</t>
  </si>
  <si>
    <t>Dosud prokázáno v % (vůči platnému rozpočtu)</t>
  </si>
  <si>
    <t>Aktuálně prokazované výdaje v Kč*</t>
  </si>
  <si>
    <t>Aktuálně prokazováno v % (vůči platnému rozpočtu)</t>
  </si>
  <si>
    <t>Součet prokázaného a prokazovaného v Kč</t>
  </si>
  <si>
    <t xml:space="preserve">Součet prokázaného a prokazovaného v % </t>
  </si>
  <si>
    <t>Pořadová čísla účetních dokladů na soupisce</t>
  </si>
  <si>
    <t>Nezpůsobilé výdaje - kumulovaně (Vyplňuje ŘO/ZS)</t>
  </si>
  <si>
    <t>1. Osobní výdaje</t>
  </si>
  <si>
    <t>1.1 Platy, odměny z dohod a pojistné</t>
  </si>
  <si>
    <t>1.1.1 Výdaje na odborné zaměstnance, v tom</t>
  </si>
  <si>
    <t>1.1.1.1 Platy</t>
  </si>
  <si>
    <t>1.1.1.2 Odměny z dohod (DPČ)</t>
  </si>
  <si>
    <t>1.1.1.3 Odměny z dohod (DPP)</t>
  </si>
  <si>
    <t>1.1.1.4 Autorské honoráře</t>
  </si>
  <si>
    <t>1.1.2 Výdaje na administrativní zaměstnance, v tom</t>
  </si>
  <si>
    <t>1.1.2.1 Platy</t>
  </si>
  <si>
    <t>1.1.2.2 Odměny z dohod (DPČ)</t>
  </si>
  <si>
    <t>1.1.2.3 Odměny z dohod (DPP)</t>
  </si>
  <si>
    <t>1.1.2.4 Autorské honoráře</t>
  </si>
  <si>
    <t>1.2 Sociální pojištění</t>
  </si>
  <si>
    <t>1.3 Zdravotní pojištění</t>
  </si>
  <si>
    <t>1.4 FKSP</t>
  </si>
  <si>
    <t>1.5 Jiné povinné údaje</t>
  </si>
  <si>
    <t>2. Cestovní náhrady</t>
  </si>
  <si>
    <t>2.1 Služební cesty tuzemské</t>
  </si>
  <si>
    <t>2.1.1 Cestovné (vč. provozu služebního auta)</t>
  </si>
  <si>
    <t>2.1.2 Ubytování</t>
  </si>
  <si>
    <t>2.1.3 Stravné</t>
  </si>
  <si>
    <t>2.1.4 Ostatní</t>
  </si>
  <si>
    <t>2.2 Služební cesty zahraniční</t>
  </si>
  <si>
    <t>2.2.1 Cestovné (vč. provozu služebního auta)</t>
  </si>
  <si>
    <t>2.2.2 Ubytování</t>
  </si>
  <si>
    <t>2.2.3 Stravné</t>
  </si>
  <si>
    <t>2.2.4 Ostatní</t>
  </si>
  <si>
    <t xml:space="preserve">3. Zařízení </t>
  </si>
  <si>
    <t>3.1 Nehmotný majetek do 60 tis. Kč</t>
  </si>
  <si>
    <t>3.1.1 Software</t>
  </si>
  <si>
    <t>3.1.2 Ostatní</t>
  </si>
  <si>
    <t>3.2 Dlouhodobý nehmotný majetek</t>
  </si>
  <si>
    <t>3.2.1 Software</t>
  </si>
  <si>
    <t>3.2.2 Ostatní</t>
  </si>
  <si>
    <t>3.3 Drobný hmotný majetek</t>
  </si>
  <si>
    <t>3.4 Použitý drobný hmotný majetek</t>
  </si>
  <si>
    <t>3.5 Nájem zařízení, leasing</t>
  </si>
  <si>
    <t>3.6 Odpisy</t>
  </si>
  <si>
    <t>3.7 Výdaje na opravy a údržbu</t>
  </si>
  <si>
    <t>3.8 Křížové financování</t>
  </si>
  <si>
    <t>3.8.1 Investiční část</t>
  </si>
  <si>
    <t>3.8.2 Neinvestiční část</t>
  </si>
  <si>
    <t>4. Místní kancelář</t>
  </si>
  <si>
    <t>4.1 Spotřební zboží a provozní materiál</t>
  </si>
  <si>
    <t>4.2 Telefon, poštovné, fax</t>
  </si>
  <si>
    <t>4.3 Spotřeba vody, paliv a energie</t>
  </si>
  <si>
    <t xml:space="preserve">4.4 Nájemné </t>
  </si>
  <si>
    <t>5. Nákup služeb</t>
  </si>
  <si>
    <t>5.1 Publikace / školící materiály / manuály</t>
  </si>
  <si>
    <t>5.2 Odborné služby / Studie a výzkum</t>
  </si>
  <si>
    <t>5.3 Výdaje na konference/kurzy</t>
  </si>
  <si>
    <t xml:space="preserve">5.4 Podpora účastníků </t>
  </si>
  <si>
    <t>5.5 Jiné výdaje</t>
  </si>
  <si>
    <t>6. Stavební úpravy</t>
  </si>
  <si>
    <t>6.1 Drobné stavební úpravy</t>
  </si>
  <si>
    <t>6.2 Stavební úpravy v rámci křížového financování</t>
  </si>
  <si>
    <t>7. Přímá podpora</t>
  </si>
  <si>
    <t>7.1 Mzdové příspěvky</t>
  </si>
  <si>
    <t>7.2 Cestovné, ubytování a stravné</t>
  </si>
  <si>
    <t>7.3 Doprovodné aktivity</t>
  </si>
  <si>
    <t>8. Výdaje vyplývající přímo ze Smlouvy/Rozhodnutí</t>
  </si>
  <si>
    <t>8.1 Audit</t>
  </si>
  <si>
    <t>8.2 Publicita</t>
  </si>
  <si>
    <t>8.3 Ostatní</t>
  </si>
  <si>
    <t>9. Celkové způsobilé výdaje</t>
  </si>
  <si>
    <t>9.1 Celkové způsobilé výdaje investiční</t>
  </si>
  <si>
    <t>9.2 Celkové způsobilé výdaje neinvestiční</t>
  </si>
  <si>
    <t>10 Celkové nezpůsobilé výdaje</t>
  </si>
  <si>
    <t>-</t>
  </si>
  <si>
    <t>10.1 Celkové nezpůsobilé výdaje investiční</t>
  </si>
  <si>
    <t>10.2 Celkové nezpůsobilé výdaje neinvestiční</t>
  </si>
  <si>
    <t>11 Celkové výdaje projektu</t>
  </si>
  <si>
    <t>11.1 Celkem investiční výdaje</t>
  </si>
  <si>
    <t>11.2 Celkem neinvestiční výdaje</t>
  </si>
  <si>
    <t>12 Příjmy projektu celkem</t>
  </si>
  <si>
    <t>12.1 Příjmy projektu připadající na způsobilé výdaje</t>
  </si>
  <si>
    <t>12.2 Příjmy projektu připadající na nezpůsobilé výdaje</t>
  </si>
  <si>
    <t>13 Zdroje připadající na nezpůsobilé výdaje</t>
  </si>
  <si>
    <t>14 Křížové financování</t>
  </si>
  <si>
    <t>Mylné platby (Vyplňuje ŘO/ZS)</t>
  </si>
  <si>
    <t>Vyplňují se bílá pole v Kč na dvě desetinná místa.</t>
  </si>
  <si>
    <t>Přílohu je nutné vyplnit v souladu s Přepracovaným rozpočtem projektu, tzn. rozpracovat rozpočet přidáním řádků.</t>
  </si>
  <si>
    <t xml:space="preserve">PŘEPRACOVANÝ ROZPOČET PROJEKTU </t>
  </si>
  <si>
    <t>Schválený rozpočet v Kč</t>
  </si>
  <si>
    <t>Počet jednotek</t>
  </si>
  <si>
    <t>Jednotková cena</t>
  </si>
  <si>
    <t>Celkové náklady na položku</t>
  </si>
  <si>
    <t>Přesun (navýšení, zmenšení) na úkor/ve prospěch položky</t>
  </si>
  <si>
    <t>Přesun z kapitoly
 v %</t>
  </si>
  <si>
    <t xml:space="preserve">   2.1 Služební cesty tuzemské</t>
  </si>
  <si>
    <t xml:space="preserve">   2.2 Služební cesty zahraniční</t>
  </si>
  <si>
    <t xml:space="preserve">   3.1 Nehmotný majetek do 60 tis. Kč</t>
  </si>
  <si>
    <t xml:space="preserve">   3.2 Dlouhodobý nehmotný majetek</t>
  </si>
  <si>
    <t xml:space="preserve">   3.8 Křížové financování</t>
  </si>
  <si>
    <t>4.4 Nájemné</t>
  </si>
  <si>
    <t xml:space="preserve">   9.1 Celkové způsobilé výdaje investiční</t>
  </si>
  <si>
    <t xml:space="preserve">   9.2 Celkové způsobilé výdaje neinvestiční</t>
  </si>
  <si>
    <t>10. Celkové nezpůsobilé výdaje</t>
  </si>
  <si>
    <t>11. Celkové výdaje projektu</t>
  </si>
  <si>
    <t xml:space="preserve">   11.1 Celkem investiční výdaje</t>
  </si>
  <si>
    <t xml:space="preserve">   11.2 Celkem neinvestiční výdaje</t>
  </si>
  <si>
    <t>12. Příjmy projektu celkem</t>
  </si>
  <si>
    <t>13. Zdroje připadající na nezpůsobilé výdaje</t>
  </si>
  <si>
    <t>14. Kříížové financování</t>
  </si>
  <si>
    <t>Je možné přidávat/odebrat řádky</t>
  </si>
  <si>
    <t>Přílohu je nutné vyplnit v souladu s rozpočtem, který je přílohou právního aktu, tzn. rozpracovat rozpočet přidáním řádků.</t>
  </si>
  <si>
    <t>V případě přidání dalších řádků je však nutno ověřit  platnost nastavených vzorců.</t>
  </si>
  <si>
    <r>
      <t>Rozpočet přepracovaný příjemcem v Kč 
-</t>
    </r>
    <r>
      <rPr>
        <b/>
        <sz val="11"/>
        <rFont val="Times New Roman"/>
        <family val="1"/>
        <charset val="238"/>
      </rPr>
      <t xml:space="preserve"> kumulativně od začátku realizace</t>
    </r>
  </si>
  <si>
    <t xml:space="preserve">     1.1.1 Výdaje na odborné zaměstnance, v tom</t>
  </si>
  <si>
    <t xml:space="preserve">  1.1 Platy, odměny z dohod a pojistné</t>
  </si>
  <si>
    <t>Poskytnutá částka pro subjekt  - dle právního aktu                                         (v Kč)</t>
  </si>
  <si>
    <t>Platné od 1.3.2011</t>
  </si>
  <si>
    <r>
      <t>změny prováděné příjemcem v Kč</t>
    </r>
    <r>
      <rPr>
        <b/>
        <sz val="11"/>
        <rFont val="Times New Roman"/>
        <family val="1"/>
        <charset val="238"/>
      </rPr>
      <t xml:space="preserve">  
- pouze změny v daném monitorovaném období</t>
    </r>
  </si>
  <si>
    <t>Výše měsíčního odpisu
 v Kč</t>
  </si>
  <si>
    <t>Počet měsíců, po které byl majetek používán
 v projektu v monitorovaném období</t>
  </si>
  <si>
    <t>x</t>
  </si>
  <si>
    <t>Částka uskutečněná v rámci VZ/VŘ</t>
  </si>
  <si>
    <t>Pořadové číslo VZ/VŘ</t>
  </si>
</sst>
</file>

<file path=xl/styles.xml><?xml version="1.0" encoding="utf-8"?>
<styleSheet xmlns="http://schemas.openxmlformats.org/spreadsheetml/2006/main">
  <numFmts count="4">
    <numFmt numFmtId="43" formatCode="_-* #,##0.00\ _K_č_-;\-* #,##0.00\ _K_č_-;_-* &quot;-&quot;??\ _K_č_-;_-@_-"/>
    <numFmt numFmtId="164" formatCode="0.0"/>
    <numFmt numFmtId="165" formatCode="mm\/yyyy"/>
    <numFmt numFmtId="166" formatCode="d/m/yy;@"/>
  </numFmts>
  <fonts count="6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6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2"/>
      <color indexed="6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Arial"/>
      <family val="2"/>
      <charset val="238"/>
    </font>
    <font>
      <b/>
      <sz val="11"/>
      <color indexed="10"/>
      <name val="Times New Roman"/>
      <family val="1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4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sz val="11"/>
      <name val="Arial CE"/>
      <charset val="238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38"/>
    </font>
    <font>
      <sz val="11"/>
      <color indexed="9"/>
      <name val="Times New Roman"/>
      <family val="1"/>
      <charset val="238"/>
    </font>
    <font>
      <b/>
      <sz val="11"/>
      <color indexed="18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1"/>
      <color indexed="18"/>
      <name val="Times New Roman"/>
      <family val="1"/>
    </font>
    <font>
      <i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b/>
      <vertAlign val="superscript"/>
      <sz val="14"/>
      <name val="Times New Roman"/>
      <family val="1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2"/>
      <color indexed="62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8"/>
      <color indexed="81"/>
      <name val="Tahoma"/>
      <family val="2"/>
      <charset val="238"/>
    </font>
    <font>
      <b/>
      <sz val="14"/>
      <color indexed="6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theme="6" tint="-0.249977111117893"/>
      <name val="Arial"/>
      <family val="2"/>
      <charset val="238"/>
    </font>
    <font>
      <b/>
      <sz val="11"/>
      <color theme="6" tint="-0.249977111117893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50FDD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1">
    <xf numFmtId="0" fontId="0" fillId="0" borderId="0"/>
    <xf numFmtId="43" fontId="55" fillId="0" borderId="0" applyFon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19" fillId="0" borderId="0"/>
    <xf numFmtId="0" fontId="4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0">
    <xf numFmtId="0" fontId="0" fillId="0" borderId="0" xfId="0"/>
    <xf numFmtId="0" fontId="4" fillId="0" borderId="0" xfId="2" applyFont="1"/>
    <xf numFmtId="0" fontId="6" fillId="2" borderId="1" xfId="2" applyFont="1" applyFill="1" applyBorder="1"/>
    <xf numFmtId="0" fontId="7" fillId="0" borderId="0" xfId="2" applyFont="1" applyBorder="1"/>
    <xf numFmtId="0" fontId="7" fillId="0" borderId="0" xfId="2" applyFont="1"/>
    <xf numFmtId="49" fontId="6" fillId="2" borderId="1" xfId="2" applyNumberFormat="1" applyFont="1" applyFill="1" applyBorder="1"/>
    <xf numFmtId="49" fontId="7" fillId="0" borderId="1" xfId="2" applyNumberFormat="1" applyFont="1" applyBorder="1" applyAlignment="1" applyProtection="1">
      <alignment horizontal="left"/>
      <protection locked="0"/>
    </xf>
    <xf numFmtId="0" fontId="7" fillId="0" borderId="0" xfId="2" applyFont="1" applyAlignment="1">
      <alignment vertical="center"/>
    </xf>
    <xf numFmtId="0" fontId="2" fillId="0" borderId="0" xfId="2"/>
    <xf numFmtId="49" fontId="7" fillId="0" borderId="2" xfId="2" applyNumberFormat="1" applyFont="1" applyBorder="1" applyAlignment="1" applyProtection="1">
      <alignment horizontal="left" wrapText="1"/>
      <protection locked="0"/>
    </xf>
    <xf numFmtId="49" fontId="7" fillId="0" borderId="2" xfId="2" applyNumberFormat="1" applyFont="1" applyBorder="1" applyAlignment="1" applyProtection="1">
      <alignment horizontal="right" wrapText="1"/>
      <protection locked="0"/>
    </xf>
    <xf numFmtId="3" fontId="7" fillId="0" borderId="2" xfId="2" applyNumberFormat="1" applyFont="1" applyBorder="1" applyAlignment="1" applyProtection="1">
      <alignment horizontal="right" wrapText="1"/>
      <protection locked="0"/>
    </xf>
    <xf numFmtId="49" fontId="7" fillId="0" borderId="3" xfId="2" applyNumberFormat="1" applyFont="1" applyBorder="1" applyAlignment="1" applyProtection="1">
      <alignment horizontal="left" wrapText="1"/>
      <protection locked="0"/>
    </xf>
    <xf numFmtId="49" fontId="7" fillId="0" borderId="3" xfId="2" applyNumberFormat="1" applyFont="1" applyBorder="1" applyAlignment="1" applyProtection="1">
      <alignment horizontal="right" wrapText="1"/>
      <protection locked="0"/>
    </xf>
    <xf numFmtId="3" fontId="7" fillId="0" borderId="3" xfId="2" applyNumberFormat="1" applyFont="1" applyBorder="1" applyAlignment="1" applyProtection="1">
      <alignment horizontal="right" wrapText="1"/>
      <protection locked="0"/>
    </xf>
    <xf numFmtId="0" fontId="7" fillId="0" borderId="4" xfId="2" applyFont="1" applyBorder="1"/>
    <xf numFmtId="0" fontId="6" fillId="0" borderId="4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49" fontId="6" fillId="2" borderId="6" xfId="2" applyNumberFormat="1" applyFont="1" applyFill="1" applyBorder="1" applyAlignment="1">
      <alignment horizontal="center" vertical="top" wrapText="1"/>
    </xf>
    <xf numFmtId="49" fontId="6" fillId="2" borderId="1" xfId="2" applyNumberFormat="1" applyFont="1" applyFill="1" applyBorder="1" applyAlignment="1">
      <alignment horizontal="center" vertical="top" wrapText="1"/>
    </xf>
    <xf numFmtId="1" fontId="7" fillId="0" borderId="7" xfId="2" applyNumberFormat="1" applyFont="1" applyBorder="1" applyAlignment="1" applyProtection="1">
      <alignment horizontal="center"/>
      <protection locked="0"/>
    </xf>
    <xf numFmtId="49" fontId="7" fillId="0" borderId="8" xfId="2" applyNumberFormat="1" applyFont="1" applyBorder="1" applyAlignment="1" applyProtection="1">
      <alignment horizontal="left" wrapText="1"/>
      <protection locked="0"/>
    </xf>
    <xf numFmtId="3" fontId="7" fillId="0" borderId="8" xfId="2" applyNumberFormat="1" applyFont="1" applyBorder="1" applyAlignment="1" applyProtection="1">
      <alignment horizontal="right" wrapText="1"/>
      <protection locked="0"/>
    </xf>
    <xf numFmtId="3" fontId="7" fillId="6" borderId="8" xfId="2" applyNumberFormat="1" applyFont="1" applyFill="1" applyBorder="1" applyAlignment="1" applyProtection="1">
      <alignment horizontal="right" wrapText="1"/>
      <protection locked="0"/>
    </xf>
    <xf numFmtId="1" fontId="7" fillId="0" borderId="2" xfId="2" applyNumberFormat="1" applyFont="1" applyBorder="1" applyAlignment="1" applyProtection="1">
      <alignment horizontal="center"/>
      <protection locked="0"/>
    </xf>
    <xf numFmtId="1" fontId="7" fillId="0" borderId="3" xfId="2" applyNumberFormat="1" applyFont="1" applyBorder="1" applyAlignment="1" applyProtection="1">
      <alignment horizontal="center"/>
      <protection locked="0"/>
    </xf>
    <xf numFmtId="3" fontId="13" fillId="4" borderId="1" xfId="2" applyNumberFormat="1" applyFont="1" applyFill="1" applyBorder="1" applyAlignment="1">
      <alignment horizontal="right"/>
    </xf>
    <xf numFmtId="49" fontId="7" fillId="0" borderId="0" xfId="2" applyNumberFormat="1" applyFont="1" applyBorder="1" applyAlignment="1" applyProtection="1">
      <protection locked="0"/>
    </xf>
    <xf numFmtId="49" fontId="7" fillId="0" borderId="9" xfId="2" applyNumberFormat="1" applyFont="1" applyBorder="1" applyAlignment="1" applyProtection="1">
      <protection locked="0"/>
    </xf>
    <xf numFmtId="49" fontId="7" fillId="0" borderId="6" xfId="2" applyNumberFormat="1" applyFont="1" applyBorder="1" applyAlignment="1" applyProtection="1">
      <protection locked="0"/>
    </xf>
    <xf numFmtId="0" fontId="12" fillId="0" borderId="0" xfId="2" applyFont="1"/>
    <xf numFmtId="0" fontId="14" fillId="0" borderId="0" xfId="2" applyFont="1" applyAlignment="1">
      <alignment horizontal="right" vertical="center"/>
    </xf>
    <xf numFmtId="49" fontId="7" fillId="0" borderId="7" xfId="2" applyNumberFormat="1" applyFont="1" applyBorder="1" applyAlignment="1" applyProtection="1">
      <alignment horizontal="center"/>
      <protection locked="0"/>
    </xf>
    <xf numFmtId="49" fontId="7" fillId="0" borderId="8" xfId="2" applyNumberFormat="1" applyFont="1" applyBorder="1" applyAlignment="1" applyProtection="1">
      <alignment wrapText="1"/>
      <protection locked="0"/>
    </xf>
    <xf numFmtId="49" fontId="7" fillId="0" borderId="8" xfId="2" applyNumberFormat="1" applyFont="1" applyBorder="1" applyAlignment="1" applyProtection="1">
      <alignment horizontal="right" wrapText="1"/>
      <protection locked="0"/>
    </xf>
    <xf numFmtId="49" fontId="7" fillId="0" borderId="2" xfId="2" applyNumberFormat="1" applyFont="1" applyBorder="1" applyAlignment="1" applyProtection="1">
      <alignment horizontal="center"/>
      <protection locked="0"/>
    </xf>
    <xf numFmtId="49" fontId="7" fillId="0" borderId="2" xfId="2" applyNumberFormat="1" applyFont="1" applyBorder="1" applyAlignment="1" applyProtection="1">
      <alignment wrapText="1"/>
      <protection locked="0"/>
    </xf>
    <xf numFmtId="49" fontId="7" fillId="0" borderId="3" xfId="2" applyNumberFormat="1" applyFont="1" applyBorder="1" applyAlignment="1" applyProtection="1">
      <alignment horizontal="center"/>
      <protection locked="0"/>
    </xf>
    <xf numFmtId="49" fontId="7" fillId="0" borderId="3" xfId="2" applyNumberFormat="1" applyFont="1" applyBorder="1" applyAlignment="1" applyProtection="1">
      <alignment wrapText="1"/>
      <protection locked="0"/>
    </xf>
    <xf numFmtId="49" fontId="6" fillId="2" borderId="1" xfId="2" applyNumberFormat="1" applyFont="1" applyFill="1" applyBorder="1" applyAlignment="1">
      <alignment horizontal="left" vertical="center"/>
    </xf>
    <xf numFmtId="0" fontId="20" fillId="0" borderId="0" xfId="2" applyFont="1" applyAlignment="1">
      <alignment horizontal="center"/>
    </xf>
    <xf numFmtId="0" fontId="2" fillId="0" borderId="0" xfId="2" applyBorder="1"/>
    <xf numFmtId="0" fontId="22" fillId="0" borderId="0" xfId="2" applyFont="1" applyBorder="1" applyAlignment="1">
      <alignment horizontal="center" wrapText="1"/>
    </xf>
    <xf numFmtId="0" fontId="23" fillId="0" borderId="0" xfId="2" applyFont="1" applyBorder="1" applyAlignment="1">
      <alignment horizontal="center" wrapText="1"/>
    </xf>
    <xf numFmtId="0" fontId="16" fillId="0" borderId="10" xfId="2" applyFont="1" applyFill="1" applyBorder="1" applyAlignment="1">
      <alignment horizontal="left" vertical="center" wrapText="1"/>
    </xf>
    <xf numFmtId="49" fontId="25" fillId="0" borderId="11" xfId="2" applyNumberFormat="1" applyFont="1" applyFill="1" applyBorder="1" applyAlignment="1">
      <alignment horizontal="left" vertical="center" wrapText="1"/>
    </xf>
    <xf numFmtId="49" fontId="25" fillId="0" borderId="12" xfId="2" applyNumberFormat="1" applyFont="1" applyFill="1" applyBorder="1" applyAlignment="1" applyProtection="1">
      <alignment horizontal="left" wrapText="1"/>
      <protection locked="0"/>
    </xf>
    <xf numFmtId="0" fontId="16" fillId="0" borderId="13" xfId="2" applyFont="1" applyFill="1" applyBorder="1" applyAlignment="1">
      <alignment horizontal="left" vertical="center" wrapText="1"/>
    </xf>
    <xf numFmtId="49" fontId="25" fillId="0" borderId="14" xfId="2" applyNumberFormat="1" applyFont="1" applyFill="1" applyBorder="1" applyAlignment="1">
      <alignment horizontal="left" vertical="center" wrapText="1"/>
    </xf>
    <xf numFmtId="49" fontId="25" fillId="0" borderId="15" xfId="2" applyNumberFormat="1" applyFont="1" applyFill="1" applyBorder="1" applyAlignment="1" applyProtection="1">
      <alignment horizontal="left" wrapText="1"/>
      <protection locked="0"/>
    </xf>
    <xf numFmtId="0" fontId="16" fillId="0" borderId="16" xfId="2" applyFont="1" applyFill="1" applyBorder="1" applyAlignment="1">
      <alignment horizontal="left" vertical="center" wrapText="1"/>
    </xf>
    <xf numFmtId="49" fontId="25" fillId="0" borderId="17" xfId="2" applyNumberFormat="1" applyFont="1" applyFill="1" applyBorder="1" applyAlignment="1">
      <alignment horizontal="left" vertical="center" wrapText="1"/>
    </xf>
    <xf numFmtId="49" fontId="25" fillId="0" borderId="18" xfId="2" applyNumberFormat="1" applyFont="1" applyFill="1" applyBorder="1" applyAlignment="1" applyProtection="1">
      <alignment horizontal="left" wrapText="1"/>
      <protection locked="0"/>
    </xf>
    <xf numFmtId="0" fontId="56" fillId="0" borderId="0" xfId="2" applyFont="1"/>
    <xf numFmtId="0" fontId="56" fillId="0" borderId="0" xfId="2" applyFont="1" applyAlignment="1">
      <alignment horizontal="left" vertical="center"/>
    </xf>
    <xf numFmtId="0" fontId="26" fillId="0" borderId="0" xfId="2" applyNumberFormat="1" applyFont="1" applyFill="1" applyBorder="1" applyAlignment="1">
      <alignment horizontal="left" vertical="center" wrapText="1"/>
    </xf>
    <xf numFmtId="49" fontId="27" fillId="0" borderId="0" xfId="2" applyNumberFormat="1" applyFont="1" applyFill="1" applyBorder="1" applyAlignment="1">
      <alignment horizontal="left" vertical="center" wrapText="1"/>
    </xf>
    <xf numFmtId="0" fontId="6" fillId="7" borderId="1" xfId="2" applyFont="1" applyFill="1" applyBorder="1" applyAlignment="1">
      <alignment wrapText="1"/>
    </xf>
    <xf numFmtId="0" fontId="19" fillId="0" borderId="6" xfId="2" applyFont="1" applyBorder="1"/>
    <xf numFmtId="49" fontId="27" fillId="0" borderId="1" xfId="2" applyNumberFormat="1" applyFont="1" applyFill="1" applyBorder="1" applyAlignment="1" applyProtection="1">
      <alignment horizontal="right" wrapText="1"/>
      <protection locked="0"/>
    </xf>
    <xf numFmtId="0" fontId="6" fillId="2" borderId="19" xfId="2" applyNumberFormat="1" applyFont="1" applyFill="1" applyBorder="1" applyAlignment="1">
      <alignment horizontal="center" vertical="center" wrapText="1"/>
    </xf>
    <xf numFmtId="0" fontId="6" fillId="2" borderId="20" xfId="2" applyNumberFormat="1" applyFont="1" applyFill="1" applyBorder="1" applyAlignment="1">
      <alignment horizontal="center" vertical="center" wrapText="1"/>
    </xf>
    <xf numFmtId="0" fontId="6" fillId="2" borderId="2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6" fillId="2" borderId="9" xfId="2" applyNumberFormat="1" applyFont="1" applyFill="1" applyBorder="1" applyAlignment="1">
      <alignment horizontal="center" vertical="center" wrapText="1"/>
    </xf>
    <xf numFmtId="0" fontId="6" fillId="2" borderId="6" xfId="2" applyNumberFormat="1" applyFont="1" applyFill="1" applyBorder="1" applyAlignment="1">
      <alignment horizontal="center" vertical="center" wrapText="1"/>
    </xf>
    <xf numFmtId="0" fontId="6" fillId="2" borderId="22" xfId="2" applyNumberFormat="1" applyFont="1" applyFill="1" applyBorder="1" applyAlignment="1">
      <alignment horizontal="center" vertical="center" wrapText="1"/>
    </xf>
    <xf numFmtId="49" fontId="7" fillId="0" borderId="23" xfId="2" applyNumberFormat="1" applyFont="1" applyFill="1" applyBorder="1" applyAlignment="1" applyProtection="1">
      <alignment horizontal="left" wrapText="1"/>
      <protection locked="0"/>
    </xf>
    <xf numFmtId="49" fontId="7" fillId="8" borderId="23" xfId="2" applyNumberFormat="1" applyFont="1" applyFill="1" applyBorder="1" applyAlignment="1" applyProtection="1">
      <alignment horizontal="left" wrapText="1"/>
      <protection locked="0"/>
    </xf>
    <xf numFmtId="49" fontId="7" fillId="0" borderId="8" xfId="2" applyNumberFormat="1" applyFont="1" applyFill="1" applyBorder="1" applyAlignment="1" applyProtection="1">
      <alignment horizontal="left" wrapText="1"/>
      <protection locked="0"/>
    </xf>
    <xf numFmtId="4" fontId="7" fillId="0" borderId="8" xfId="2" applyNumberFormat="1" applyFont="1" applyFill="1" applyBorder="1" applyAlignment="1" applyProtection="1">
      <alignment horizontal="right"/>
      <protection locked="0"/>
    </xf>
    <xf numFmtId="164" fontId="7" fillId="0" borderId="24" xfId="2" applyNumberFormat="1" applyFont="1" applyFill="1" applyBorder="1" applyAlignment="1" applyProtection="1">
      <alignment horizontal="right"/>
      <protection locked="0"/>
    </xf>
    <xf numFmtId="4" fontId="7" fillId="5" borderId="25" xfId="2" applyNumberFormat="1" applyFont="1" applyFill="1" applyBorder="1" applyAlignment="1" applyProtection="1">
      <alignment horizontal="right"/>
    </xf>
    <xf numFmtId="4" fontId="7" fillId="0" borderId="8" xfId="2" applyNumberFormat="1" applyFont="1" applyFill="1" applyBorder="1" applyAlignment="1">
      <alignment horizontal="right"/>
    </xf>
    <xf numFmtId="4" fontId="7" fillId="0" borderId="26" xfId="2" applyNumberFormat="1" applyFont="1" applyFill="1" applyBorder="1" applyAlignment="1">
      <alignment horizontal="right"/>
    </xf>
    <xf numFmtId="4" fontId="7" fillId="0" borderId="23" xfId="2" applyNumberFormat="1" applyFont="1" applyFill="1" applyBorder="1" applyAlignment="1" applyProtection="1">
      <alignment horizontal="right"/>
      <protection locked="0"/>
    </xf>
    <xf numFmtId="4" fontId="6" fillId="2" borderId="8" xfId="2" applyNumberFormat="1" applyFont="1" applyFill="1" applyBorder="1" applyAlignment="1">
      <alignment horizontal="right"/>
    </xf>
    <xf numFmtId="49" fontId="7" fillId="0" borderId="27" xfId="2" applyNumberFormat="1" applyFont="1" applyFill="1" applyBorder="1" applyAlignment="1" applyProtection="1">
      <alignment horizontal="left" wrapText="1"/>
      <protection locked="0"/>
    </xf>
    <xf numFmtId="49" fontId="7" fillId="8" borderId="27" xfId="2" applyNumberFormat="1" applyFont="1" applyFill="1" applyBorder="1" applyAlignment="1" applyProtection="1">
      <alignment horizontal="left" wrapText="1"/>
      <protection locked="0"/>
    </xf>
    <xf numFmtId="49" fontId="7" fillId="0" borderId="2" xfId="2" applyNumberFormat="1" applyFont="1" applyFill="1" applyBorder="1" applyAlignment="1" applyProtection="1">
      <alignment horizontal="left" wrapText="1"/>
      <protection locked="0"/>
    </xf>
    <xf numFmtId="4" fontId="7" fillId="0" borderId="2" xfId="2" applyNumberFormat="1" applyFont="1" applyFill="1" applyBorder="1" applyAlignment="1" applyProtection="1">
      <alignment horizontal="right"/>
      <protection locked="0"/>
    </xf>
    <xf numFmtId="164" fontId="7" fillId="0" borderId="26" xfId="2" applyNumberFormat="1" applyFont="1" applyFill="1" applyBorder="1" applyAlignment="1" applyProtection="1">
      <alignment horizontal="right"/>
      <protection locked="0"/>
    </xf>
    <xf numFmtId="4" fontId="7" fillId="0" borderId="7" xfId="2" applyNumberFormat="1" applyFont="1" applyFill="1" applyBorder="1" applyAlignment="1">
      <alignment horizontal="right"/>
    </xf>
    <xf numFmtId="4" fontId="7" fillId="0" borderId="2" xfId="2" applyNumberFormat="1" applyFont="1" applyFill="1" applyBorder="1" applyAlignment="1">
      <alignment horizontal="right"/>
    </xf>
    <xf numFmtId="4" fontId="7" fillId="0" borderId="27" xfId="2" applyNumberFormat="1" applyFont="1" applyFill="1" applyBorder="1" applyAlignment="1" applyProtection="1">
      <alignment horizontal="right"/>
      <protection locked="0"/>
    </xf>
    <xf numFmtId="49" fontId="7" fillId="0" borderId="28" xfId="2" applyNumberFormat="1" applyFont="1" applyFill="1" applyBorder="1" applyAlignment="1" applyProtection="1">
      <alignment horizontal="left" wrapText="1"/>
      <protection locked="0"/>
    </xf>
    <xf numFmtId="49" fontId="7" fillId="8" borderId="28" xfId="2" applyNumberFormat="1" applyFont="1" applyFill="1" applyBorder="1" applyAlignment="1" applyProtection="1">
      <alignment horizontal="left" wrapText="1"/>
      <protection locked="0"/>
    </xf>
    <xf numFmtId="49" fontId="7" fillId="0" borderId="3" xfId="2" applyNumberFormat="1" applyFont="1" applyFill="1" applyBorder="1" applyAlignment="1" applyProtection="1">
      <alignment horizontal="left" wrapText="1"/>
      <protection locked="0"/>
    </xf>
    <xf numFmtId="4" fontId="7" fillId="0" borderId="3" xfId="2" applyNumberFormat="1" applyFont="1" applyFill="1" applyBorder="1" applyAlignment="1" applyProtection="1">
      <alignment horizontal="right"/>
      <protection locked="0"/>
    </xf>
    <xf numFmtId="4" fontId="7" fillId="0" borderId="29" xfId="2" applyNumberFormat="1" applyFont="1" applyFill="1" applyBorder="1" applyAlignment="1">
      <alignment horizontal="right"/>
    </xf>
    <xf numFmtId="4" fontId="7" fillId="0" borderId="30" xfId="2" applyNumberFormat="1" applyFont="1" applyFill="1" applyBorder="1" applyAlignment="1">
      <alignment horizontal="right"/>
    </xf>
    <xf numFmtId="4" fontId="7" fillId="0" borderId="3" xfId="2" applyNumberFormat="1" applyFont="1" applyFill="1" applyBorder="1" applyAlignment="1">
      <alignment horizontal="right"/>
    </xf>
    <xf numFmtId="4" fontId="7" fillId="0" borderId="31" xfId="2" applyNumberFormat="1" applyFont="1" applyFill="1" applyBorder="1" applyAlignment="1" applyProtection="1">
      <alignment horizontal="right"/>
      <protection locked="0"/>
    </xf>
    <xf numFmtId="0" fontId="13" fillId="4" borderId="19" xfId="2" applyNumberFormat="1" applyFont="1" applyFill="1" applyBorder="1" applyAlignment="1">
      <alignment horizontal="left" vertical="center" wrapText="1"/>
    </xf>
    <xf numFmtId="0" fontId="13" fillId="4" borderId="9" xfId="2" applyNumberFormat="1" applyFont="1" applyFill="1" applyBorder="1" applyAlignment="1">
      <alignment horizontal="left" vertical="center" wrapText="1"/>
    </xf>
    <xf numFmtId="4" fontId="13" fillId="4" borderId="1" xfId="2" applyNumberFormat="1" applyFont="1" applyFill="1" applyBorder="1" applyAlignment="1">
      <alignment horizontal="right" vertical="center" wrapText="1"/>
    </xf>
    <xf numFmtId="4" fontId="13" fillId="4" borderId="9" xfId="2" applyNumberFormat="1" applyFont="1" applyFill="1" applyBorder="1" applyAlignment="1">
      <alignment horizontal="left" vertical="center" wrapText="1"/>
    </xf>
    <xf numFmtId="4" fontId="13" fillId="4" borderId="19" xfId="2" applyNumberFormat="1" applyFont="1" applyFill="1" applyBorder="1" applyAlignment="1">
      <alignment vertical="center" wrapText="1"/>
    </xf>
    <xf numFmtId="4" fontId="13" fillId="4" borderId="1" xfId="2" applyNumberFormat="1" applyFont="1" applyFill="1" applyBorder="1" applyAlignment="1">
      <alignment vertical="center" wrapText="1"/>
    </xf>
    <xf numFmtId="4" fontId="13" fillId="4" borderId="9" xfId="2" applyNumberFormat="1" applyFont="1" applyFill="1" applyBorder="1" applyAlignment="1">
      <alignment vertical="center" wrapText="1"/>
    </xf>
    <xf numFmtId="4" fontId="13" fillId="4" borderId="5" xfId="2" applyNumberFormat="1" applyFont="1" applyFill="1" applyBorder="1" applyAlignment="1">
      <alignment horizontal="right" vertical="center" wrapText="1"/>
    </xf>
    <xf numFmtId="0" fontId="57" fillId="0" borderId="0" xfId="2" applyFont="1" applyAlignment="1"/>
    <xf numFmtId="49" fontId="6" fillId="2" borderId="1" xfId="2" applyNumberFormat="1" applyFont="1" applyFill="1" applyBorder="1" applyAlignment="1" applyProtection="1">
      <alignment horizontal="center" vertical="center" wrapText="1"/>
    </xf>
    <xf numFmtId="49" fontId="6" fillId="2" borderId="9" xfId="2" applyNumberFormat="1" applyFont="1" applyFill="1" applyBorder="1" applyAlignment="1" applyProtection="1">
      <alignment horizontal="center" vertical="center" wrapText="1"/>
    </xf>
    <xf numFmtId="49" fontId="6" fillId="2" borderId="6" xfId="2" applyNumberFormat="1" applyFont="1" applyFill="1" applyBorder="1" applyAlignment="1" applyProtection="1">
      <alignment horizontal="center" vertical="center" wrapText="1"/>
    </xf>
    <xf numFmtId="49" fontId="6" fillId="2" borderId="20" xfId="2" applyNumberFormat="1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/>
      <protection locked="0"/>
    </xf>
    <xf numFmtId="0" fontId="7" fillId="0" borderId="32" xfId="2" applyFont="1" applyFill="1" applyBorder="1" applyAlignment="1" applyProtection="1">
      <alignment horizontal="center"/>
      <protection locked="0"/>
    </xf>
    <xf numFmtId="49" fontId="7" fillId="0" borderId="8" xfId="2" applyNumberFormat="1" applyFont="1" applyFill="1" applyBorder="1" applyAlignment="1" applyProtection="1">
      <alignment horizontal="left"/>
      <protection locked="0"/>
    </xf>
    <xf numFmtId="49" fontId="7" fillId="0" borderId="24" xfId="2" applyNumberFormat="1" applyFont="1" applyFill="1" applyBorder="1" applyAlignment="1" applyProtection="1">
      <alignment horizontal="left" wrapText="1"/>
      <protection locked="0"/>
    </xf>
    <xf numFmtId="49" fontId="7" fillId="0" borderId="32" xfId="2" applyNumberFormat="1" applyFont="1" applyFill="1" applyBorder="1" applyAlignment="1" applyProtection="1">
      <alignment horizontal="left"/>
      <protection locked="0"/>
    </xf>
    <xf numFmtId="4" fontId="7" fillId="0" borderId="8" xfId="2" applyNumberFormat="1" applyFont="1" applyFill="1" applyBorder="1" applyProtection="1">
      <protection locked="0"/>
    </xf>
    <xf numFmtId="3" fontId="7" fillId="0" borderId="32" xfId="2" applyNumberFormat="1" applyFont="1" applyFill="1" applyBorder="1" applyAlignment="1" applyProtection="1">
      <alignment horizontal="center"/>
      <protection locked="0"/>
    </xf>
    <xf numFmtId="2" fontId="7" fillId="0" borderId="8" xfId="19" applyNumberFormat="1" applyFont="1" applyFill="1" applyBorder="1" applyProtection="1">
      <protection locked="0"/>
    </xf>
    <xf numFmtId="4" fontId="6" fillId="2" borderId="2" xfId="2" applyNumberFormat="1" applyFont="1" applyFill="1" applyBorder="1" applyAlignment="1" applyProtection="1">
      <alignment horizontal="right"/>
    </xf>
    <xf numFmtId="0" fontId="7" fillId="0" borderId="2" xfId="2" applyFont="1" applyFill="1" applyBorder="1" applyAlignment="1" applyProtection="1">
      <alignment horizontal="center"/>
      <protection locked="0"/>
    </xf>
    <xf numFmtId="0" fontId="7" fillId="0" borderId="25" xfId="2" applyFont="1" applyFill="1" applyBorder="1" applyAlignment="1" applyProtection="1">
      <alignment horizontal="center"/>
      <protection locked="0"/>
    </xf>
    <xf numFmtId="49" fontId="7" fillId="0" borderId="2" xfId="2" applyNumberFormat="1" applyFont="1" applyFill="1" applyBorder="1" applyAlignment="1" applyProtection="1">
      <alignment horizontal="left"/>
      <protection locked="0"/>
    </xf>
    <xf numFmtId="49" fontId="7" fillId="0" borderId="26" xfId="2" applyNumberFormat="1" applyFont="1" applyFill="1" applyBorder="1" applyAlignment="1" applyProtection="1">
      <alignment horizontal="left" wrapText="1"/>
      <protection locked="0"/>
    </xf>
    <xf numFmtId="49" fontId="7" fillId="0" borderId="25" xfId="2" applyNumberFormat="1" applyFont="1" applyFill="1" applyBorder="1" applyAlignment="1" applyProtection="1">
      <alignment horizontal="left"/>
      <protection locked="0"/>
    </xf>
    <xf numFmtId="4" fontId="7" fillId="0" borderId="2" xfId="2" applyNumberFormat="1" applyFont="1" applyFill="1" applyBorder="1" applyProtection="1">
      <protection locked="0"/>
    </xf>
    <xf numFmtId="3" fontId="7" fillId="0" borderId="25" xfId="2" applyNumberFormat="1" applyFont="1" applyFill="1" applyBorder="1" applyAlignment="1" applyProtection="1">
      <alignment horizontal="center"/>
      <protection locked="0"/>
    </xf>
    <xf numFmtId="2" fontId="7" fillId="0" borderId="2" xfId="19" applyNumberFormat="1" applyFont="1" applyFill="1" applyBorder="1" applyProtection="1">
      <protection locked="0"/>
    </xf>
    <xf numFmtId="49" fontId="7" fillId="0" borderId="26" xfId="2" applyNumberFormat="1" applyFont="1" applyFill="1" applyBorder="1" applyAlignment="1" applyProtection="1">
      <alignment horizontal="center" wrapText="1"/>
      <protection locked="0"/>
    </xf>
    <xf numFmtId="0" fontId="7" fillId="0" borderId="3" xfId="2" applyFont="1" applyFill="1" applyBorder="1" applyAlignment="1" applyProtection="1">
      <alignment horizontal="center"/>
      <protection locked="0"/>
    </xf>
    <xf numFmtId="0" fontId="7" fillId="0" borderId="33" xfId="2" applyFont="1" applyFill="1" applyBorder="1" applyAlignment="1" applyProtection="1">
      <alignment horizontal="center"/>
      <protection locked="0"/>
    </xf>
    <xf numFmtId="49" fontId="7" fillId="0" borderId="3" xfId="2" applyNumberFormat="1" applyFont="1" applyFill="1" applyBorder="1" applyAlignment="1" applyProtection="1">
      <alignment horizontal="left"/>
      <protection locked="0"/>
    </xf>
    <xf numFmtId="49" fontId="7" fillId="0" borderId="30" xfId="2" applyNumberFormat="1" applyFont="1" applyFill="1" applyBorder="1" applyAlignment="1" applyProtection="1">
      <alignment horizontal="left" wrapText="1"/>
      <protection locked="0"/>
    </xf>
    <xf numFmtId="49" fontId="7" fillId="0" borderId="33" xfId="2" applyNumberFormat="1" applyFont="1" applyFill="1" applyBorder="1" applyAlignment="1" applyProtection="1">
      <alignment horizontal="left"/>
      <protection locked="0"/>
    </xf>
    <xf numFmtId="4" fontId="7" fillId="0" borderId="3" xfId="2" applyNumberFormat="1" applyFont="1" applyFill="1" applyBorder="1" applyProtection="1">
      <protection locked="0"/>
    </xf>
    <xf numFmtId="3" fontId="7" fillId="0" borderId="33" xfId="2" applyNumberFormat="1" applyFont="1" applyFill="1" applyBorder="1" applyAlignment="1" applyProtection="1">
      <alignment horizontal="center"/>
      <protection locked="0"/>
    </xf>
    <xf numFmtId="2" fontId="7" fillId="0" borderId="3" xfId="19" applyNumberFormat="1" applyFont="1" applyFill="1" applyBorder="1" applyProtection="1">
      <protection locked="0"/>
    </xf>
    <xf numFmtId="4" fontId="13" fillId="4" borderId="34" xfId="2" applyNumberFormat="1" applyFont="1" applyFill="1" applyBorder="1" applyProtection="1"/>
    <xf numFmtId="0" fontId="7" fillId="0" borderId="0" xfId="2" applyFont="1" applyAlignment="1">
      <alignment horizontal="left"/>
    </xf>
    <xf numFmtId="0" fontId="6" fillId="2" borderId="1" xfId="2" applyFont="1" applyFill="1" applyBorder="1" applyAlignment="1">
      <alignment vertical="center"/>
    </xf>
    <xf numFmtId="49" fontId="7" fillId="0" borderId="19" xfId="2" applyNumberFormat="1" applyFont="1" applyFill="1" applyBorder="1" applyAlignment="1" applyProtection="1">
      <protection locked="0"/>
    </xf>
    <xf numFmtId="49" fontId="7" fillId="0" borderId="6" xfId="2" applyNumberFormat="1" applyFont="1" applyFill="1" applyBorder="1" applyAlignment="1" applyProtection="1">
      <protection locked="0"/>
    </xf>
    <xf numFmtId="0" fontId="2" fillId="0" borderId="0" xfId="2" applyAlignment="1"/>
    <xf numFmtId="0" fontId="2" fillId="0" borderId="0" xfId="2" applyAlignment="1">
      <alignment horizontal="right"/>
    </xf>
    <xf numFmtId="0" fontId="58" fillId="9" borderId="35" xfId="2" applyNumberFormat="1" applyFont="1" applyFill="1" applyBorder="1" applyAlignment="1">
      <alignment horizontal="left" vertical="center" wrapText="1"/>
    </xf>
    <xf numFmtId="0" fontId="58" fillId="9" borderId="4" xfId="2" applyNumberFormat="1" applyFont="1" applyFill="1" applyBorder="1" applyAlignment="1">
      <alignment horizontal="right" vertical="center" wrapText="1"/>
    </xf>
    <xf numFmtId="0" fontId="58" fillId="9" borderId="36" xfId="2" applyNumberFormat="1" applyFont="1" applyFill="1" applyBorder="1" applyAlignment="1">
      <alignment horizontal="right" vertical="center" wrapText="1"/>
    </xf>
    <xf numFmtId="3" fontId="58" fillId="9" borderId="5" xfId="2" applyNumberFormat="1" applyFont="1" applyFill="1" applyBorder="1" applyAlignment="1">
      <alignment vertical="center"/>
    </xf>
    <xf numFmtId="0" fontId="59" fillId="0" borderId="0" xfId="2" applyFont="1"/>
    <xf numFmtId="0" fontId="58" fillId="0" borderId="0" xfId="2" applyNumberFormat="1" applyFont="1" applyFill="1" applyBorder="1" applyAlignment="1">
      <alignment horizontal="right" vertical="center" wrapText="1"/>
    </xf>
    <xf numFmtId="3" fontId="58" fillId="0" borderId="0" xfId="2" applyNumberFormat="1" applyFont="1" applyFill="1" applyBorder="1" applyAlignment="1">
      <alignment vertical="center"/>
    </xf>
    <xf numFmtId="0" fontId="59" fillId="0" borderId="0" xfId="2" applyFont="1" applyFill="1"/>
    <xf numFmtId="0" fontId="56" fillId="0" borderId="0" xfId="2" applyFont="1" applyAlignment="1">
      <alignment wrapText="1"/>
    </xf>
    <xf numFmtId="0" fontId="7" fillId="0" borderId="1" xfId="2" applyFont="1" applyFill="1" applyBorder="1" applyAlignment="1">
      <alignment horizontal="left"/>
    </xf>
    <xf numFmtId="0" fontId="60" fillId="0" borderId="0" xfId="2" applyFont="1"/>
    <xf numFmtId="0" fontId="57" fillId="0" borderId="0" xfId="2" applyFont="1" applyAlignment="1">
      <alignment horizontal="center"/>
    </xf>
    <xf numFmtId="0" fontId="6" fillId="7" borderId="20" xfId="2" applyFont="1" applyFill="1" applyBorder="1" applyAlignment="1">
      <alignment horizontal="center" vertical="center"/>
    </xf>
    <xf numFmtId="0" fontId="6" fillId="7" borderId="37" xfId="2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left" vertical="center"/>
    </xf>
    <xf numFmtId="0" fontId="7" fillId="8" borderId="8" xfId="2" applyFont="1" applyFill="1" applyBorder="1" applyAlignment="1" applyProtection="1">
      <alignment horizontal="left" vertical="center" wrapText="1"/>
      <protection locked="0"/>
    </xf>
    <xf numFmtId="1" fontId="7" fillId="8" borderId="23" xfId="2" applyNumberFormat="1" applyFont="1" applyFill="1" applyBorder="1" applyAlignment="1" applyProtection="1">
      <alignment horizontal="left" vertical="center"/>
      <protection locked="0"/>
    </xf>
    <xf numFmtId="0" fontId="7" fillId="0" borderId="2" xfId="2" applyFont="1" applyBorder="1" applyAlignment="1">
      <alignment horizontal="left" vertical="center"/>
    </xf>
    <xf numFmtId="0" fontId="7" fillId="8" borderId="2" xfId="2" applyFont="1" applyFill="1" applyBorder="1" applyAlignment="1" applyProtection="1">
      <alignment horizontal="left" vertical="center" wrapText="1"/>
      <protection locked="0"/>
    </xf>
    <xf numFmtId="1" fontId="7" fillId="8" borderId="27" xfId="2" applyNumberFormat="1" applyFont="1" applyFill="1" applyBorder="1" applyAlignment="1" applyProtection="1">
      <alignment horizontal="left" vertical="center"/>
      <protection locked="0"/>
    </xf>
    <xf numFmtId="0" fontId="7" fillId="0" borderId="3" xfId="2" applyFont="1" applyBorder="1" applyAlignment="1">
      <alignment horizontal="left" vertical="center"/>
    </xf>
    <xf numFmtId="0" fontId="7" fillId="8" borderId="3" xfId="2" applyFont="1" applyFill="1" applyBorder="1" applyAlignment="1" applyProtection="1">
      <alignment horizontal="left" vertical="center" wrapText="1"/>
      <protection locked="0"/>
    </xf>
    <xf numFmtId="1" fontId="7" fillId="8" borderId="31" xfId="2" applyNumberFormat="1" applyFont="1" applyFill="1" applyBorder="1" applyAlignment="1" applyProtection="1">
      <alignment horizontal="left" vertical="center"/>
      <protection locked="0"/>
    </xf>
    <xf numFmtId="1" fontId="61" fillId="10" borderId="19" xfId="2" applyNumberFormat="1" applyFont="1" applyFill="1" applyBorder="1" applyAlignment="1">
      <alignment horizontal="right" vertical="center"/>
    </xf>
    <xf numFmtId="0" fontId="62" fillId="0" borderId="0" xfId="2" applyFont="1"/>
    <xf numFmtId="0" fontId="63" fillId="0" borderId="0" xfId="2" applyFont="1"/>
    <xf numFmtId="0" fontId="28" fillId="0" borderId="1" xfId="2" applyFont="1" applyFill="1" applyBorder="1" applyAlignment="1">
      <alignment wrapText="1"/>
    </xf>
    <xf numFmtId="0" fontId="64" fillId="0" borderId="0" xfId="2" applyFont="1"/>
    <xf numFmtId="0" fontId="3" fillId="0" borderId="0" xfId="2" applyFont="1" applyAlignment="1">
      <alignment horizontal="center"/>
    </xf>
    <xf numFmtId="49" fontId="6" fillId="2" borderId="21" xfId="2" applyNumberFormat="1" applyFont="1" applyFill="1" applyBorder="1" applyAlignment="1" applyProtection="1">
      <alignment horizontal="center" vertical="center" wrapText="1"/>
    </xf>
    <xf numFmtId="49" fontId="6" fillId="2" borderId="37" xfId="2" applyNumberFormat="1" applyFont="1" applyFill="1" applyBorder="1" applyAlignment="1" applyProtection="1">
      <alignment horizontal="center" vertical="center" wrapText="1"/>
    </xf>
    <xf numFmtId="49" fontId="6" fillId="2" borderId="22" xfId="2" applyNumberFormat="1" applyFont="1" applyFill="1" applyBorder="1" applyAlignment="1" applyProtection="1">
      <alignment horizontal="center" vertical="center" wrapText="1"/>
    </xf>
    <xf numFmtId="49" fontId="6" fillId="5" borderId="20" xfId="2" applyNumberFormat="1" applyFont="1" applyFill="1" applyBorder="1" applyAlignment="1" applyProtection="1">
      <alignment horizontal="center" vertical="center" wrapText="1"/>
    </xf>
    <xf numFmtId="49" fontId="6" fillId="5" borderId="32" xfId="2" applyNumberFormat="1" applyFont="1" applyFill="1" applyBorder="1" applyAlignment="1" applyProtection="1">
      <alignment horizontal="center" vertical="center" wrapText="1"/>
    </xf>
    <xf numFmtId="49" fontId="6" fillId="5" borderId="8" xfId="2" applyNumberFormat="1" applyFont="1" applyFill="1" applyBorder="1" applyAlignment="1" applyProtection="1">
      <alignment horizontal="center" vertical="center" wrapText="1"/>
    </xf>
    <xf numFmtId="4" fontId="6" fillId="5" borderId="8" xfId="2" applyNumberFormat="1" applyFont="1" applyFill="1" applyBorder="1" applyAlignment="1" applyProtection="1">
      <alignment horizontal="center" vertical="center" wrapText="1"/>
    </xf>
    <xf numFmtId="4" fontId="6" fillId="5" borderId="32" xfId="2" applyNumberFormat="1" applyFont="1" applyFill="1" applyBorder="1" applyAlignment="1" applyProtection="1">
      <alignment horizontal="center" vertical="center" wrapText="1"/>
    </xf>
    <xf numFmtId="4" fontId="6" fillId="2" borderId="8" xfId="2" applyNumberFormat="1" applyFont="1" applyFill="1" applyBorder="1" applyAlignment="1" applyProtection="1">
      <alignment horizontal="center" vertical="center" wrapText="1"/>
    </xf>
    <xf numFmtId="49" fontId="6" fillId="5" borderId="29" xfId="2" applyNumberFormat="1" applyFont="1" applyFill="1" applyBorder="1" applyAlignment="1" applyProtection="1">
      <alignment horizontal="center" vertical="center" wrapText="1"/>
    </xf>
    <xf numFmtId="49" fontId="6" fillId="5" borderId="25" xfId="2" applyNumberFormat="1" applyFont="1" applyFill="1" applyBorder="1" applyAlignment="1" applyProtection="1">
      <alignment horizontal="center" vertical="center" wrapText="1"/>
    </xf>
    <xf numFmtId="49" fontId="6" fillId="5" borderId="2" xfId="2" applyNumberFormat="1" applyFont="1" applyFill="1" applyBorder="1" applyAlignment="1" applyProtection="1">
      <alignment horizontal="center" vertical="center" wrapText="1"/>
    </xf>
    <xf numFmtId="4" fontId="6" fillId="5" borderId="2" xfId="2" applyNumberFormat="1" applyFont="1" applyFill="1" applyBorder="1" applyAlignment="1" applyProtection="1">
      <alignment horizontal="center" vertical="center" wrapText="1"/>
    </xf>
    <xf numFmtId="4" fontId="6" fillId="5" borderId="25" xfId="2" applyNumberFormat="1" applyFont="1" applyFill="1" applyBorder="1" applyAlignment="1" applyProtection="1">
      <alignment horizontal="center" vertical="center" wrapText="1"/>
    </xf>
    <xf numFmtId="4" fontId="6" fillId="2" borderId="2" xfId="2" applyNumberFormat="1" applyFont="1" applyFill="1" applyBorder="1" applyAlignment="1" applyProtection="1">
      <alignment horizontal="center" vertical="center" wrapText="1"/>
    </xf>
    <xf numFmtId="49" fontId="6" fillId="5" borderId="3" xfId="2" applyNumberFormat="1" applyFont="1" applyFill="1" applyBorder="1" applyAlignment="1" applyProtection="1">
      <alignment horizontal="center" vertical="center" wrapText="1"/>
    </xf>
    <xf numFmtId="49" fontId="6" fillId="5" borderId="33" xfId="2" applyNumberFormat="1" applyFont="1" applyFill="1" applyBorder="1" applyAlignment="1" applyProtection="1">
      <alignment horizontal="center" vertical="center" wrapText="1"/>
    </xf>
    <xf numFmtId="4" fontId="6" fillId="5" borderId="3" xfId="2" applyNumberFormat="1" applyFont="1" applyFill="1" applyBorder="1" applyAlignment="1" applyProtection="1">
      <alignment horizontal="center" vertical="center" wrapText="1"/>
    </xf>
    <xf numFmtId="4" fontId="6" fillId="5" borderId="33" xfId="2" applyNumberFormat="1" applyFont="1" applyFill="1" applyBorder="1" applyAlignment="1" applyProtection="1">
      <alignment horizontal="center" vertical="center" wrapText="1"/>
    </xf>
    <xf numFmtId="4" fontId="6" fillId="2" borderId="3" xfId="2" applyNumberFormat="1" applyFont="1" applyFill="1" applyBorder="1" applyAlignment="1" applyProtection="1">
      <alignment horizontal="center" vertical="center" wrapText="1"/>
    </xf>
    <xf numFmtId="0" fontId="13" fillId="4" borderId="4" xfId="2" applyFont="1" applyFill="1" applyBorder="1" applyAlignment="1" applyProtection="1">
      <alignment horizontal="left"/>
    </xf>
    <xf numFmtId="0" fontId="13" fillId="4" borderId="36" xfId="2" applyFont="1" applyFill="1" applyBorder="1" applyAlignment="1" applyProtection="1">
      <alignment horizontal="left"/>
    </xf>
    <xf numFmtId="4" fontId="13" fillId="4" borderId="38" xfId="2" applyNumberFormat="1" applyFont="1" applyFill="1" applyBorder="1" applyAlignment="1" applyProtection="1">
      <alignment horizontal="center"/>
    </xf>
    <xf numFmtId="0" fontId="2" fillId="0" borderId="39" xfId="2" applyBorder="1"/>
    <xf numFmtId="0" fontId="6" fillId="3" borderId="1" xfId="2" applyFont="1" applyFill="1" applyBorder="1"/>
    <xf numFmtId="0" fontId="7" fillId="0" borderId="1" xfId="2" applyFont="1" applyBorder="1"/>
    <xf numFmtId="0" fontId="6" fillId="0" borderId="9" xfId="2" applyFont="1" applyBorder="1"/>
    <xf numFmtId="0" fontId="6" fillId="0" borderId="6" xfId="2" applyFont="1" applyBorder="1"/>
    <xf numFmtId="0" fontId="7" fillId="0" borderId="0" xfId="15" applyFont="1"/>
    <xf numFmtId="0" fontId="4" fillId="0" borderId="0" xfId="15" applyFont="1"/>
    <xf numFmtId="0" fontId="7" fillId="0" borderId="0" xfId="15" applyFont="1" applyBorder="1"/>
    <xf numFmtId="0" fontId="6" fillId="0" borderId="0" xfId="15" applyFont="1" applyBorder="1" applyAlignment="1">
      <alignment horizontal="center"/>
    </xf>
    <xf numFmtId="49" fontId="7" fillId="0" borderId="8" xfId="15" applyNumberFormat="1" applyFont="1" applyBorder="1" applyAlignment="1" applyProtection="1">
      <alignment horizontal="left" wrapText="1"/>
      <protection locked="0"/>
    </xf>
    <xf numFmtId="49" fontId="7" fillId="0" borderId="2" xfId="15" applyNumberFormat="1" applyFont="1" applyBorder="1" applyAlignment="1" applyProtection="1">
      <alignment horizontal="left" wrapText="1"/>
      <protection locked="0"/>
    </xf>
    <xf numFmtId="4" fontId="7" fillId="0" borderId="2" xfId="15" applyNumberFormat="1" applyFont="1" applyBorder="1" applyAlignment="1">
      <alignment horizontal="right" wrapText="1"/>
    </xf>
    <xf numFmtId="49" fontId="7" fillId="0" borderId="3" xfId="15" applyNumberFormat="1" applyFont="1" applyBorder="1" applyAlignment="1" applyProtection="1">
      <alignment horizontal="left" wrapText="1"/>
      <protection locked="0"/>
    </xf>
    <xf numFmtId="0" fontId="4" fillId="0" borderId="0" xfId="15" applyFont="1" applyAlignment="1">
      <alignment horizontal="right"/>
    </xf>
    <xf numFmtId="0" fontId="42" fillId="0" borderId="0" xfId="15" applyNumberFormat="1" applyFont="1" applyFill="1" applyBorder="1" applyAlignment="1">
      <alignment horizontal="left" vertical="center" wrapText="1"/>
    </xf>
    <xf numFmtId="0" fontId="43" fillId="0" borderId="0" xfId="15" applyFont="1"/>
    <xf numFmtId="49" fontId="6" fillId="2" borderId="1" xfId="15" applyNumberFormat="1" applyFont="1" applyFill="1" applyBorder="1" applyAlignment="1">
      <alignment vertical="center"/>
    </xf>
    <xf numFmtId="49" fontId="7" fillId="0" borderId="1" xfId="15" applyNumberFormat="1" applyFont="1" applyBorder="1" applyAlignment="1" applyProtection="1">
      <alignment horizontal="left" vertical="center"/>
      <protection locked="0"/>
    </xf>
    <xf numFmtId="49" fontId="7" fillId="0" borderId="0" xfId="15" applyNumberFormat="1" applyFont="1" applyBorder="1" applyAlignment="1" applyProtection="1">
      <alignment horizontal="left" vertical="center"/>
      <protection locked="0"/>
    </xf>
    <xf numFmtId="0" fontId="7" fillId="0" borderId="0" xfId="15" applyFont="1" applyAlignment="1">
      <alignment vertical="center"/>
    </xf>
    <xf numFmtId="0" fontId="6" fillId="2" borderId="19" xfId="15" applyFont="1" applyFill="1" applyBorder="1" applyAlignment="1">
      <alignment vertical="center"/>
    </xf>
    <xf numFmtId="0" fontId="12" fillId="2" borderId="9" xfId="15" applyFont="1" applyFill="1" applyBorder="1" applyAlignment="1">
      <alignment vertical="center"/>
    </xf>
    <xf numFmtId="0" fontId="44" fillId="0" borderId="0" xfId="15" applyFont="1"/>
    <xf numFmtId="0" fontId="44" fillId="0" borderId="6" xfId="15" applyFont="1" applyBorder="1"/>
    <xf numFmtId="0" fontId="4" fillId="0" borderId="0" xfId="15" applyFont="1" applyAlignment="1">
      <alignment vertical="center"/>
    </xf>
    <xf numFmtId="0" fontId="7" fillId="8" borderId="23" xfId="2" applyFont="1" applyFill="1" applyBorder="1" applyAlignment="1">
      <alignment horizontal="left" vertical="center"/>
    </xf>
    <xf numFmtId="165" fontId="7" fillId="8" borderId="8" xfId="2" applyNumberFormat="1" applyFont="1" applyFill="1" applyBorder="1" applyAlignment="1" applyProtection="1">
      <alignment horizontal="left" vertical="center"/>
      <protection locked="0"/>
    </xf>
    <xf numFmtId="49" fontId="7" fillId="8" borderId="8" xfId="2" applyNumberFormat="1" applyFont="1" applyFill="1" applyBorder="1" applyAlignment="1" applyProtection="1">
      <alignment horizontal="left" vertical="center" wrapText="1"/>
      <protection locked="0"/>
    </xf>
    <xf numFmtId="0" fontId="7" fillId="8" borderId="32" xfId="2" applyFont="1" applyFill="1" applyBorder="1" applyAlignment="1" applyProtection="1">
      <alignment horizontal="left" vertical="center"/>
      <protection locked="0"/>
    </xf>
    <xf numFmtId="0" fontId="7" fillId="8" borderId="8" xfId="2" applyFont="1" applyFill="1" applyBorder="1" applyAlignment="1" applyProtection="1">
      <alignment horizontal="left" vertical="center"/>
      <protection locked="0"/>
    </xf>
    <xf numFmtId="3" fontId="7" fillId="8" borderId="32" xfId="2" applyNumberFormat="1" applyFont="1" applyFill="1" applyBorder="1" applyAlignment="1" applyProtection="1">
      <alignment horizontal="left" vertical="center"/>
      <protection locked="0"/>
    </xf>
    <xf numFmtId="3" fontId="7" fillId="8" borderId="8" xfId="2" applyNumberFormat="1" applyFont="1" applyFill="1" applyBorder="1" applyAlignment="1">
      <alignment horizontal="left" vertical="center"/>
    </xf>
    <xf numFmtId="3" fontId="7" fillId="8" borderId="32" xfId="2" applyNumberFormat="1" applyFont="1" applyFill="1" applyBorder="1" applyAlignment="1">
      <alignment horizontal="left" vertical="center"/>
    </xf>
    <xf numFmtId="4" fontId="7" fillId="0" borderId="32" xfId="2" applyNumberFormat="1" applyFont="1" applyFill="1" applyBorder="1" applyAlignment="1" applyProtection="1">
      <alignment horizontal="left" vertical="center"/>
    </xf>
    <xf numFmtId="0" fontId="7" fillId="8" borderId="27" xfId="2" applyFont="1" applyFill="1" applyBorder="1" applyAlignment="1">
      <alignment horizontal="left" vertical="center"/>
    </xf>
    <xf numFmtId="165" fontId="7" fillId="8" borderId="2" xfId="2" applyNumberFormat="1" applyFont="1" applyFill="1" applyBorder="1" applyAlignment="1" applyProtection="1">
      <alignment horizontal="left" vertical="center"/>
      <protection locked="0"/>
    </xf>
    <xf numFmtId="49" fontId="7" fillId="8" borderId="2" xfId="2" applyNumberFormat="1" applyFont="1" applyFill="1" applyBorder="1" applyAlignment="1" applyProtection="1">
      <alignment horizontal="left" vertical="center" wrapText="1"/>
      <protection locked="0"/>
    </xf>
    <xf numFmtId="0" fontId="7" fillId="8" borderId="25" xfId="2" applyFont="1" applyFill="1" applyBorder="1" applyAlignment="1" applyProtection="1">
      <alignment horizontal="left" vertical="center"/>
      <protection locked="0"/>
    </xf>
    <xf numFmtId="0" fontId="7" fillId="8" borderId="2" xfId="2" applyFont="1" applyFill="1" applyBorder="1" applyAlignment="1" applyProtection="1">
      <alignment horizontal="left" vertical="center"/>
      <protection locked="0"/>
    </xf>
    <xf numFmtId="3" fontId="7" fillId="8" borderId="25" xfId="2" applyNumberFormat="1" applyFont="1" applyFill="1" applyBorder="1" applyAlignment="1" applyProtection="1">
      <alignment horizontal="left" vertical="center"/>
      <protection locked="0"/>
    </xf>
    <xf numFmtId="3" fontId="7" fillId="8" borderId="2" xfId="2" applyNumberFormat="1" applyFont="1" applyFill="1" applyBorder="1" applyAlignment="1">
      <alignment horizontal="left" vertical="center"/>
    </xf>
    <xf numFmtId="3" fontId="7" fillId="8" borderId="25" xfId="2" applyNumberFormat="1" applyFont="1" applyFill="1" applyBorder="1" applyAlignment="1">
      <alignment horizontal="left" vertical="center"/>
    </xf>
    <xf numFmtId="4" fontId="7" fillId="0" borderId="25" xfId="2" applyNumberFormat="1" applyFont="1" applyFill="1" applyBorder="1" applyAlignment="1" applyProtection="1">
      <alignment horizontal="left" vertical="center"/>
    </xf>
    <xf numFmtId="0" fontId="7" fillId="8" borderId="31" xfId="2" applyFont="1" applyFill="1" applyBorder="1" applyAlignment="1">
      <alignment horizontal="left" vertical="center"/>
    </xf>
    <xf numFmtId="165" fontId="7" fillId="8" borderId="3" xfId="2" applyNumberFormat="1" applyFont="1" applyFill="1" applyBorder="1" applyAlignment="1" applyProtection="1">
      <alignment horizontal="left" vertical="center"/>
      <protection locked="0"/>
    </xf>
    <xf numFmtId="49" fontId="7" fillId="8" borderId="3" xfId="2" applyNumberFormat="1" applyFont="1" applyFill="1" applyBorder="1" applyAlignment="1" applyProtection="1">
      <alignment horizontal="left" vertical="center" wrapText="1"/>
      <protection locked="0"/>
    </xf>
    <xf numFmtId="0" fontId="7" fillId="8" borderId="33" xfId="2" applyFont="1" applyFill="1" applyBorder="1" applyAlignment="1" applyProtection="1">
      <alignment horizontal="left" vertical="center"/>
      <protection locked="0"/>
    </xf>
    <xf numFmtId="0" fontId="7" fillId="8" borderId="3" xfId="2" applyFont="1" applyFill="1" applyBorder="1" applyAlignment="1" applyProtection="1">
      <alignment horizontal="left" vertical="center"/>
      <protection locked="0"/>
    </xf>
    <xf numFmtId="3" fontId="7" fillId="8" borderId="33" xfId="2" applyNumberFormat="1" applyFont="1" applyFill="1" applyBorder="1" applyAlignment="1" applyProtection="1">
      <alignment horizontal="left" vertical="center"/>
      <protection locked="0"/>
    </xf>
    <xf numFmtId="3" fontId="7" fillId="8" borderId="3" xfId="2" applyNumberFormat="1" applyFont="1" applyFill="1" applyBorder="1" applyAlignment="1">
      <alignment horizontal="left" vertical="center"/>
    </xf>
    <xf numFmtId="3" fontId="7" fillId="8" borderId="33" xfId="2" applyNumberFormat="1" applyFont="1" applyFill="1" applyBorder="1" applyAlignment="1">
      <alignment horizontal="left" vertical="center"/>
    </xf>
    <xf numFmtId="4" fontId="7" fillId="0" borderId="33" xfId="2" applyNumberFormat="1" applyFont="1" applyFill="1" applyBorder="1" applyAlignment="1" applyProtection="1">
      <alignment horizontal="left" vertical="center"/>
    </xf>
    <xf numFmtId="0" fontId="6" fillId="2" borderId="1" xfId="2" applyFont="1" applyFill="1" applyBorder="1" applyAlignment="1"/>
    <xf numFmtId="4" fontId="7" fillId="6" borderId="8" xfId="2" applyNumberFormat="1" applyFont="1" applyFill="1" applyBorder="1" applyAlignment="1">
      <alignment horizontal="left" vertical="center"/>
    </xf>
    <xf numFmtId="3" fontId="6" fillId="6" borderId="24" xfId="2" applyNumberFormat="1" applyFont="1" applyFill="1" applyBorder="1" applyAlignment="1">
      <alignment horizontal="left" vertical="center"/>
    </xf>
    <xf numFmtId="4" fontId="7" fillId="6" borderId="2" xfId="2" applyNumberFormat="1" applyFont="1" applyFill="1" applyBorder="1" applyAlignment="1">
      <alignment horizontal="left" vertical="center"/>
    </xf>
    <xf numFmtId="3" fontId="6" fillId="6" borderId="26" xfId="2" applyNumberFormat="1" applyFont="1" applyFill="1" applyBorder="1" applyAlignment="1">
      <alignment horizontal="left" vertical="center"/>
    </xf>
    <xf numFmtId="4" fontId="7" fillId="6" borderId="3" xfId="2" applyNumberFormat="1" applyFont="1" applyFill="1" applyBorder="1" applyAlignment="1">
      <alignment horizontal="left" vertical="center"/>
    </xf>
    <xf numFmtId="3" fontId="6" fillId="6" borderId="30" xfId="2" applyNumberFormat="1" applyFont="1" applyFill="1" applyBorder="1" applyAlignment="1">
      <alignment horizontal="left" vertical="center"/>
    </xf>
    <xf numFmtId="0" fontId="46" fillId="0" borderId="0" xfId="15" applyFont="1" applyFill="1" applyAlignment="1">
      <alignment horizontal="left" vertical="justify" wrapText="1"/>
    </xf>
    <xf numFmtId="0" fontId="10" fillId="0" borderId="0" xfId="15" applyFont="1" applyAlignment="1">
      <alignment horizontal="center" wrapText="1" shrinkToFit="1"/>
    </xf>
    <xf numFmtId="0" fontId="46" fillId="0" borderId="0" xfId="15" applyFont="1" applyFill="1" applyAlignment="1">
      <alignment horizontal="center" vertical="justify" wrapText="1"/>
    </xf>
    <xf numFmtId="0" fontId="4" fillId="5" borderId="0" xfId="15" applyFont="1" applyFill="1"/>
    <xf numFmtId="0" fontId="4" fillId="0" borderId="0" xfId="15" applyFont="1" applyAlignment="1">
      <alignment wrapText="1" shrinkToFit="1"/>
    </xf>
    <xf numFmtId="0" fontId="47" fillId="0" borderId="0" xfId="15" applyFont="1" applyAlignment="1">
      <alignment horizontal="right" vertical="center"/>
    </xf>
    <xf numFmtId="0" fontId="6" fillId="2" borderId="19" xfId="15" applyFont="1" applyFill="1" applyBorder="1" applyAlignment="1"/>
    <xf numFmtId="0" fontId="6" fillId="2" borderId="9" xfId="15" applyFont="1" applyFill="1" applyBorder="1" applyAlignment="1"/>
    <xf numFmtId="0" fontId="6" fillId="2" borderId="6" xfId="15" applyFont="1" applyFill="1" applyBorder="1" applyAlignment="1"/>
    <xf numFmtId="0" fontId="40" fillId="3" borderId="34" xfId="15" applyFont="1" applyFill="1" applyBorder="1" applyAlignment="1">
      <alignment horizontal="center" vertical="center" wrapText="1"/>
    </xf>
    <xf numFmtId="49" fontId="7" fillId="0" borderId="8" xfId="15" applyNumberFormat="1" applyFont="1" applyBorder="1" applyAlignment="1" applyProtection="1">
      <alignment horizontal="right"/>
      <protection locked="0"/>
    </xf>
    <xf numFmtId="49" fontId="7" fillId="0" borderId="8" xfId="15" applyNumberFormat="1" applyFont="1" applyBorder="1" applyAlignment="1">
      <alignment wrapText="1"/>
    </xf>
    <xf numFmtId="0" fontId="7" fillId="0" borderId="10" xfId="15" applyFont="1" applyBorder="1" applyAlignment="1">
      <alignment wrapText="1"/>
    </xf>
    <xf numFmtId="4" fontId="7" fillId="0" borderId="8" xfId="15" applyNumberFormat="1" applyFont="1" applyBorder="1" applyAlignment="1">
      <alignment horizontal="right" wrapText="1"/>
    </xf>
    <xf numFmtId="166" fontId="7" fillId="0" borderId="32" xfId="15" applyNumberFormat="1" applyFont="1" applyBorder="1" applyAlignment="1">
      <alignment wrapText="1"/>
    </xf>
    <xf numFmtId="4" fontId="7" fillId="2" borderId="8" xfId="15" applyNumberFormat="1" applyFont="1" applyFill="1" applyBorder="1" applyAlignment="1">
      <alignment horizontal="right" wrapText="1"/>
    </xf>
    <xf numFmtId="49" fontId="7" fillId="0" borderId="2" xfId="15" applyNumberFormat="1" applyFont="1" applyBorder="1" applyAlignment="1" applyProtection="1">
      <alignment horizontal="right"/>
      <protection locked="0"/>
    </xf>
    <xf numFmtId="49" fontId="7" fillId="0" borderId="2" xfId="15" applyNumberFormat="1" applyFont="1" applyBorder="1" applyAlignment="1">
      <alignment wrapText="1"/>
    </xf>
    <xf numFmtId="0" fontId="7" fillId="0" borderId="13" xfId="15" applyFont="1" applyBorder="1" applyAlignment="1">
      <alignment wrapText="1"/>
    </xf>
    <xf numFmtId="166" fontId="7" fillId="0" borderId="25" xfId="15" applyNumberFormat="1" applyFont="1" applyBorder="1" applyAlignment="1">
      <alignment wrapText="1"/>
    </xf>
    <xf numFmtId="4" fontId="7" fillId="2" borderId="2" xfId="15" applyNumberFormat="1" applyFont="1" applyFill="1" applyBorder="1" applyAlignment="1">
      <alignment horizontal="right" wrapText="1"/>
    </xf>
    <xf numFmtId="49" fontId="7" fillId="0" borderId="29" xfId="15" applyNumberFormat="1" applyFont="1" applyBorder="1" applyAlignment="1" applyProtection="1">
      <alignment horizontal="right"/>
      <protection locked="0"/>
    </xf>
    <xf numFmtId="49" fontId="7" fillId="0" borderId="3" xfId="15" applyNumberFormat="1" applyFont="1" applyBorder="1" applyAlignment="1">
      <alignment wrapText="1"/>
    </xf>
    <xf numFmtId="0" fontId="7" fillId="0" borderId="16" xfId="15" applyFont="1" applyBorder="1" applyAlignment="1">
      <alignment wrapText="1"/>
    </xf>
    <xf numFmtId="4" fontId="7" fillId="0" borderId="3" xfId="15" applyNumberFormat="1" applyFont="1" applyBorder="1" applyAlignment="1">
      <alignment horizontal="right" wrapText="1"/>
    </xf>
    <xf numFmtId="166" fontId="7" fillId="0" borderId="33" xfId="15" applyNumberFormat="1" applyFont="1" applyBorder="1" applyAlignment="1">
      <alignment wrapText="1"/>
    </xf>
    <xf numFmtId="4" fontId="7" fillId="2" borderId="3" xfId="15" applyNumberFormat="1" applyFont="1" applyFill="1" applyBorder="1" applyAlignment="1">
      <alignment horizontal="right" wrapText="1"/>
    </xf>
    <xf numFmtId="4" fontId="13" fillId="4" borderId="1" xfId="15" applyNumberFormat="1" applyFont="1" applyFill="1" applyBorder="1" applyAlignment="1">
      <alignment horizontal="right" wrapText="1"/>
    </xf>
    <xf numFmtId="4" fontId="12" fillId="0" borderId="1" xfId="15" applyNumberFormat="1" applyFont="1" applyBorder="1" applyAlignment="1">
      <alignment horizontal="right"/>
    </xf>
    <xf numFmtId="4" fontId="12" fillId="0" borderId="1" xfId="15" applyNumberFormat="1" applyFont="1" applyFill="1" applyBorder="1" applyAlignment="1">
      <alignment horizontal="right"/>
    </xf>
    <xf numFmtId="4" fontId="12" fillId="0" borderId="19" xfId="15" applyNumberFormat="1" applyFont="1" applyBorder="1" applyAlignment="1">
      <alignment horizontal="right"/>
    </xf>
    <xf numFmtId="0" fontId="33" fillId="0" borderId="0" xfId="15" applyFont="1"/>
    <xf numFmtId="0" fontId="12" fillId="0" borderId="0" xfId="15" applyNumberFormat="1" applyFont="1" applyFill="1" applyBorder="1" applyAlignment="1">
      <alignment horizontal="left" vertical="center"/>
    </xf>
    <xf numFmtId="0" fontId="12" fillId="0" borderId="0" xfId="15" applyNumberFormat="1" applyFont="1" applyFill="1" applyBorder="1" applyAlignment="1">
      <alignment horizontal="left" vertical="center" wrapText="1"/>
    </xf>
    <xf numFmtId="0" fontId="28" fillId="3" borderId="1" xfId="15" applyFont="1" applyFill="1" applyBorder="1"/>
    <xf numFmtId="0" fontId="31" fillId="0" borderId="0" xfId="15" applyFont="1"/>
    <xf numFmtId="0" fontId="12" fillId="2" borderId="19" xfId="15" applyNumberFormat="1" applyFont="1" applyFill="1" applyBorder="1" applyAlignment="1">
      <alignment vertical="center" wrapText="1"/>
    </xf>
    <xf numFmtId="0" fontId="12" fillId="2" borderId="9" xfId="15" applyNumberFormat="1" applyFont="1" applyFill="1" applyBorder="1" applyAlignment="1">
      <alignment vertical="center" wrapText="1"/>
    </xf>
    <xf numFmtId="0" fontId="12" fillId="2" borderId="6" xfId="15" applyNumberFormat="1" applyFont="1" applyFill="1" applyBorder="1" applyAlignment="1">
      <alignment vertical="center" wrapText="1"/>
    </xf>
    <xf numFmtId="0" fontId="6" fillId="5" borderId="19" xfId="15" applyFont="1" applyFill="1" applyBorder="1" applyAlignment="1">
      <alignment horizontal="left"/>
    </xf>
    <xf numFmtId="0" fontId="6" fillId="5" borderId="9" xfId="15" applyFont="1" applyFill="1" applyBorder="1" applyAlignment="1">
      <alignment horizontal="left"/>
    </xf>
    <xf numFmtId="0" fontId="6" fillId="5" borderId="6" xfId="15" applyFont="1" applyFill="1" applyBorder="1" applyAlignment="1">
      <alignment horizontal="left"/>
    </xf>
    <xf numFmtId="0" fontId="7" fillId="0" borderId="0" xfId="6" applyFont="1"/>
    <xf numFmtId="0" fontId="10" fillId="0" borderId="0" xfId="6" applyFont="1" applyAlignment="1">
      <alignment horizontal="center"/>
    </xf>
    <xf numFmtId="0" fontId="4" fillId="0" borderId="0" xfId="6" applyFont="1"/>
    <xf numFmtId="0" fontId="4" fillId="0" borderId="0" xfId="6" applyFont="1" applyAlignment="1">
      <alignment vertical="center"/>
    </xf>
    <xf numFmtId="0" fontId="12" fillId="0" borderId="0" xfId="6" applyFont="1" applyFill="1" applyBorder="1" applyAlignment="1">
      <alignment horizontal="left" vertical="center"/>
    </xf>
    <xf numFmtId="0" fontId="6" fillId="0" borderId="0" xfId="6" applyFont="1" applyFill="1" applyBorder="1" applyAlignment="1">
      <alignment horizontal="left" vertical="center"/>
    </xf>
    <xf numFmtId="0" fontId="6" fillId="0" borderId="0" xfId="6" applyFont="1" applyAlignment="1">
      <alignment vertical="center"/>
    </xf>
    <xf numFmtId="0" fontId="12" fillId="0" borderId="0" xfId="6" applyFont="1" applyAlignment="1">
      <alignment vertical="center"/>
    </xf>
    <xf numFmtId="49" fontId="7" fillId="0" borderId="1" xfId="6" applyNumberFormat="1" applyFont="1" applyFill="1" applyBorder="1" applyAlignment="1" applyProtection="1">
      <alignment horizontal="left" wrapText="1"/>
      <protection locked="0"/>
    </xf>
    <xf numFmtId="0" fontId="7" fillId="0" borderId="0" xfId="6" applyFont="1" applyFill="1" applyBorder="1" applyAlignment="1">
      <alignment horizontal="left" vertical="center"/>
    </xf>
    <xf numFmtId="49" fontId="7" fillId="0" borderId="22" xfId="6" applyNumberFormat="1" applyFont="1" applyFill="1" applyBorder="1" applyAlignment="1" applyProtection="1">
      <alignment horizontal="left" wrapText="1"/>
      <protection locked="0"/>
    </xf>
    <xf numFmtId="0" fontId="7" fillId="0" borderId="6" xfId="6" applyNumberFormat="1" applyFont="1" applyFill="1" applyBorder="1" applyAlignment="1" applyProtection="1">
      <alignment horizontal="left" wrapText="1"/>
      <protection locked="0"/>
    </xf>
    <xf numFmtId="49" fontId="7" fillId="0" borderId="40" xfId="6" applyNumberFormat="1" applyFont="1" applyFill="1" applyBorder="1" applyAlignment="1" applyProtection="1">
      <alignment horizontal="left" wrapText="1"/>
      <protection locked="0"/>
    </xf>
    <xf numFmtId="0" fontId="7" fillId="0" borderId="0" xfId="6" applyFont="1" applyFill="1" applyBorder="1" applyAlignment="1">
      <alignment vertical="center"/>
    </xf>
    <xf numFmtId="0" fontId="7" fillId="0" borderId="1" xfId="6" applyFont="1" applyBorder="1" applyAlignment="1">
      <alignment horizontal="left"/>
    </xf>
    <xf numFmtId="0" fontId="6" fillId="2" borderId="19" xfId="6" applyFont="1" applyFill="1" applyBorder="1" applyAlignment="1">
      <alignment horizontal="center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6" fillId="2" borderId="10" xfId="6" applyFont="1" applyFill="1" applyBorder="1" applyAlignment="1">
      <alignment horizontal="center" vertical="center"/>
    </xf>
    <xf numFmtId="0" fontId="6" fillId="0" borderId="41" xfId="6" applyFont="1" applyFill="1" applyBorder="1" applyAlignment="1">
      <alignment horizontal="center" vertical="center"/>
    </xf>
    <xf numFmtId="0" fontId="7" fillId="0" borderId="11" xfId="6" applyNumberFormat="1" applyFont="1" applyFill="1" applyBorder="1" applyAlignment="1" applyProtection="1">
      <alignment horizontal="left" vertical="center"/>
      <protection locked="0"/>
    </xf>
    <xf numFmtId="0" fontId="6" fillId="2" borderId="13" xfId="6" applyFont="1" applyFill="1" applyBorder="1" applyAlignment="1">
      <alignment horizontal="center" vertical="center"/>
    </xf>
    <xf numFmtId="0" fontId="6" fillId="0" borderId="42" xfId="6" applyFont="1" applyFill="1" applyBorder="1" applyAlignment="1">
      <alignment horizontal="center" vertical="center"/>
    </xf>
    <xf numFmtId="0" fontId="7" fillId="0" borderId="14" xfId="6" applyNumberFormat="1" applyFont="1" applyFill="1" applyBorder="1" applyAlignment="1" applyProtection="1">
      <alignment horizontal="left" vertical="center"/>
      <protection locked="0"/>
    </xf>
    <xf numFmtId="0" fontId="7" fillId="0" borderId="14" xfId="6" applyFont="1" applyFill="1" applyBorder="1" applyAlignment="1" applyProtection="1">
      <alignment horizontal="left" vertical="center"/>
      <protection locked="0"/>
    </xf>
    <xf numFmtId="0" fontId="13" fillId="4" borderId="35" xfId="6" applyFont="1" applyFill="1" applyBorder="1" applyAlignment="1">
      <alignment vertical="center"/>
    </xf>
    <xf numFmtId="0" fontId="13" fillId="4" borderId="4" xfId="6" applyFont="1" applyFill="1" applyBorder="1" applyAlignment="1">
      <alignment vertical="center"/>
    </xf>
    <xf numFmtId="0" fontId="6" fillId="0" borderId="0" xfId="6" applyFont="1" applyBorder="1" applyAlignment="1">
      <alignment horizontal="left" vertical="center"/>
    </xf>
    <xf numFmtId="49" fontId="7" fillId="0" borderId="43" xfId="6" applyNumberFormat="1" applyFont="1" applyBorder="1" applyAlignment="1" applyProtection="1">
      <alignment horizontal="left" vertical="center" wrapText="1"/>
      <protection locked="0"/>
    </xf>
    <xf numFmtId="0" fontId="7" fillId="0" borderId="0" xfId="6" applyFont="1" applyBorder="1" applyAlignment="1">
      <alignment vertical="center"/>
    </xf>
    <xf numFmtId="0" fontId="6" fillId="2" borderId="44" xfId="6" applyFont="1" applyFill="1" applyBorder="1" applyAlignment="1">
      <alignment horizontal="left" vertical="center"/>
    </xf>
    <xf numFmtId="0" fontId="6" fillId="2" borderId="45" xfId="6" applyFont="1" applyFill="1" applyBorder="1" applyAlignment="1">
      <alignment horizontal="left" vertical="center"/>
    </xf>
    <xf numFmtId="0" fontId="6" fillId="2" borderId="46" xfId="6" applyFont="1" applyFill="1" applyBorder="1" applyAlignment="1">
      <alignment horizontal="left" vertical="center"/>
    </xf>
    <xf numFmtId="0" fontId="7" fillId="0" borderId="43" xfId="6" applyNumberFormat="1" applyFont="1" applyBorder="1" applyAlignment="1" applyProtection="1">
      <alignment horizontal="left" vertical="center" wrapText="1"/>
      <protection locked="0"/>
    </xf>
    <xf numFmtId="0" fontId="7" fillId="0" borderId="15" xfId="6" applyNumberFormat="1" applyFont="1" applyBorder="1" applyAlignment="1" applyProtection="1">
      <alignment horizontal="left" vertical="center" wrapText="1"/>
      <protection locked="0"/>
    </xf>
    <xf numFmtId="0" fontId="7" fillId="0" borderId="18" xfId="6" applyNumberFormat="1" applyFont="1" applyBorder="1" applyAlignment="1" applyProtection="1">
      <alignment horizontal="left" vertical="center" wrapText="1"/>
      <protection locked="0"/>
    </xf>
    <xf numFmtId="0" fontId="13" fillId="4" borderId="9" xfId="6" applyFont="1" applyFill="1" applyBorder="1" applyAlignment="1">
      <alignment vertical="center"/>
    </xf>
    <xf numFmtId="0" fontId="13" fillId="4" borderId="6" xfId="6" applyFont="1" applyFill="1" applyBorder="1" applyAlignment="1">
      <alignment vertical="center"/>
    </xf>
    <xf numFmtId="0" fontId="13" fillId="4" borderId="19" xfId="6" applyFont="1" applyFill="1" applyBorder="1" applyAlignment="1">
      <alignment vertical="center"/>
    </xf>
    <xf numFmtId="0" fontId="13" fillId="0" borderId="0" xfId="6" applyFont="1" applyFill="1" applyBorder="1" applyAlignment="1">
      <alignment vertical="center"/>
    </xf>
    <xf numFmtId="0" fontId="13" fillId="0" borderId="0" xfId="6" applyFont="1" applyFill="1" applyBorder="1" applyAlignment="1">
      <alignment horizontal="right" vertical="center"/>
    </xf>
    <xf numFmtId="0" fontId="4" fillId="0" borderId="0" xfId="6" applyFont="1" applyFill="1"/>
    <xf numFmtId="49" fontId="7" fillId="0" borderId="1" xfId="6" applyNumberFormat="1" applyFont="1" applyBorder="1" applyAlignment="1" applyProtection="1">
      <alignment horizontal="left" wrapText="1"/>
      <protection locked="0"/>
    </xf>
    <xf numFmtId="0" fontId="7" fillId="0" borderId="0" xfId="6" applyFont="1" applyBorder="1" applyAlignment="1"/>
    <xf numFmtId="0" fontId="6" fillId="0" borderId="0" xfId="6" applyFont="1" applyFill="1" applyBorder="1" applyAlignment="1">
      <alignment horizontal="center" vertical="center"/>
    </xf>
    <xf numFmtId="0" fontId="7" fillId="0" borderId="0" xfId="6" applyFont="1" applyBorder="1" applyAlignment="1">
      <alignment horizontal="center" vertical="center"/>
    </xf>
    <xf numFmtId="49" fontId="7" fillId="0" borderId="1" xfId="6" applyNumberFormat="1" applyFont="1" applyBorder="1" applyAlignment="1" applyProtection="1">
      <alignment horizontal="left" vertical="center"/>
      <protection locked="0"/>
    </xf>
    <xf numFmtId="0" fontId="7" fillId="0" borderId="0" xfId="6" applyFont="1" applyAlignment="1">
      <alignment vertical="center"/>
    </xf>
    <xf numFmtId="4" fontId="6" fillId="6" borderId="1" xfId="15" applyNumberFormat="1" applyFont="1" applyFill="1" applyBorder="1" applyAlignment="1">
      <alignment horizontal="right"/>
    </xf>
    <xf numFmtId="4" fontId="6" fillId="6" borderId="34" xfId="15" applyNumberFormat="1" applyFont="1" applyFill="1" applyBorder="1" applyAlignment="1">
      <alignment horizontal="right"/>
    </xf>
    <xf numFmtId="0" fontId="7" fillId="0" borderId="0" xfId="16" applyFont="1"/>
    <xf numFmtId="0" fontId="4" fillId="0" borderId="0" xfId="16" applyFont="1"/>
    <xf numFmtId="49" fontId="6" fillId="2" borderId="1" xfId="16" applyNumberFormat="1" applyFont="1" applyFill="1" applyBorder="1" applyAlignment="1">
      <alignment horizontal="left" vertical="center"/>
    </xf>
    <xf numFmtId="49" fontId="6" fillId="2" borderId="47" xfId="16" applyNumberFormat="1" applyFont="1" applyFill="1" applyBorder="1" applyAlignment="1">
      <alignment horizontal="left" vertical="center"/>
    </xf>
    <xf numFmtId="49" fontId="7" fillId="3" borderId="2" xfId="16" applyNumberFormat="1" applyFont="1" applyFill="1" applyBorder="1" applyAlignment="1">
      <alignment horizontal="left" vertical="center"/>
    </xf>
    <xf numFmtId="4" fontId="7" fillId="3" borderId="2" xfId="16" applyNumberFormat="1" applyFont="1" applyFill="1" applyBorder="1" applyAlignment="1">
      <alignment horizontal="center" vertical="center"/>
    </xf>
    <xf numFmtId="4" fontId="4" fillId="3" borderId="26" xfId="16" applyNumberFormat="1" applyFont="1" applyFill="1" applyBorder="1"/>
    <xf numFmtId="49" fontId="7" fillId="0" borderId="2" xfId="16" applyNumberFormat="1" applyFont="1" applyFill="1" applyBorder="1" applyAlignment="1">
      <alignment horizontal="left" vertical="center"/>
    </xf>
    <xf numFmtId="4" fontId="7" fillId="0" borderId="2" xfId="16" applyNumberFormat="1" applyFont="1" applyFill="1" applyBorder="1" applyAlignment="1" applyProtection="1">
      <alignment horizontal="center" vertical="center"/>
      <protection locked="0"/>
    </xf>
    <xf numFmtId="4" fontId="7" fillId="2" borderId="2" xfId="16" applyNumberFormat="1" applyFont="1" applyFill="1" applyBorder="1" applyAlignment="1">
      <alignment horizontal="center" vertical="center"/>
    </xf>
    <xf numFmtId="4" fontId="7" fillId="0" borderId="2" xfId="16" applyNumberFormat="1" applyFont="1" applyFill="1" applyBorder="1" applyAlignment="1">
      <alignment horizontal="center" vertical="center"/>
    </xf>
    <xf numFmtId="4" fontId="4" fillId="0" borderId="2" xfId="16" applyNumberFormat="1" applyFont="1" applyBorder="1" applyAlignment="1">
      <alignment horizontal="center" vertical="center"/>
    </xf>
    <xf numFmtId="4" fontId="4" fillId="0" borderId="2" xfId="16" applyNumberFormat="1" applyFont="1" applyBorder="1"/>
    <xf numFmtId="4" fontId="7" fillId="3" borderId="2" xfId="16" applyNumberFormat="1" applyFont="1" applyFill="1" applyBorder="1" applyAlignment="1" applyProtection="1">
      <alignment horizontal="center" vertical="center"/>
    </xf>
    <xf numFmtId="49" fontId="7" fillId="5" borderId="2" xfId="16" applyNumberFormat="1" applyFont="1" applyFill="1" applyBorder="1" applyAlignment="1">
      <alignment horizontal="left" vertical="center"/>
    </xf>
    <xf numFmtId="4" fontId="7" fillId="0" borderId="2" xfId="16" applyNumberFormat="1" applyFont="1" applyFill="1" applyBorder="1" applyAlignment="1" applyProtection="1">
      <alignment horizontal="center" vertical="center"/>
    </xf>
    <xf numFmtId="4" fontId="7" fillId="3" borderId="3" xfId="16" applyNumberFormat="1" applyFont="1" applyFill="1" applyBorder="1" applyAlignment="1" applyProtection="1">
      <alignment horizontal="center" vertical="center"/>
    </xf>
    <xf numFmtId="0" fontId="40" fillId="0" borderId="0" xfId="16" applyFont="1" applyBorder="1" applyAlignment="1">
      <alignment horizontal="left" vertical="center" indent="1"/>
    </xf>
    <xf numFmtId="0" fontId="7" fillId="0" borderId="0" xfId="16" applyFont="1" applyAlignment="1">
      <alignment vertical="center"/>
    </xf>
    <xf numFmtId="43" fontId="7" fillId="0" borderId="0" xfId="16" applyNumberFormat="1" applyFont="1" applyAlignment="1">
      <alignment horizontal="center" vertical="center"/>
    </xf>
    <xf numFmtId="0" fontId="7" fillId="0" borderId="0" xfId="16" applyFont="1" applyAlignment="1">
      <alignment horizontal="center" vertical="center"/>
    </xf>
    <xf numFmtId="0" fontId="7" fillId="0" borderId="0" xfId="16" applyFont="1" applyAlignment="1">
      <alignment horizontal="left" vertical="center"/>
    </xf>
    <xf numFmtId="0" fontId="4" fillId="0" borderId="0" xfId="16" applyFont="1" applyAlignment="1">
      <alignment horizontal="left" vertical="center"/>
    </xf>
    <xf numFmtId="49" fontId="7" fillId="3" borderId="19" xfId="16" applyNumberFormat="1" applyFont="1" applyFill="1" applyBorder="1" applyAlignment="1">
      <alignment horizontal="left" vertical="center"/>
    </xf>
    <xf numFmtId="43" fontId="7" fillId="0" borderId="1" xfId="16" applyNumberFormat="1" applyFont="1" applyBorder="1" applyAlignment="1" applyProtection="1">
      <alignment horizontal="left" vertical="center"/>
      <protection locked="0"/>
    </xf>
    <xf numFmtId="0" fontId="4" fillId="0" borderId="0" xfId="16" applyFont="1" applyAlignment="1">
      <alignment horizontal="left"/>
    </xf>
    <xf numFmtId="0" fontId="31" fillId="0" borderId="0" xfId="16" applyFont="1" applyAlignment="1">
      <alignment horizontal="left" vertical="center"/>
    </xf>
    <xf numFmtId="0" fontId="52" fillId="0" borderId="0" xfId="16" applyFont="1" applyAlignment="1">
      <alignment vertical="center"/>
    </xf>
    <xf numFmtId="0" fontId="52" fillId="0" borderId="0" xfId="16" applyFont="1" applyAlignment="1">
      <alignment horizontal="center" vertical="center"/>
    </xf>
    <xf numFmtId="43" fontId="4" fillId="0" borderId="0" xfId="16" applyNumberFormat="1" applyFont="1"/>
    <xf numFmtId="49" fontId="6" fillId="2" borderId="34" xfId="16" applyNumberFormat="1" applyFont="1" applyFill="1" applyBorder="1" applyAlignment="1">
      <alignment horizontal="left" vertical="center"/>
    </xf>
    <xf numFmtId="49" fontId="6" fillId="2" borderId="21" xfId="16" applyNumberFormat="1" applyFont="1" applyFill="1" applyBorder="1" applyAlignment="1">
      <alignment horizontal="center" vertical="center" wrapText="1"/>
    </xf>
    <xf numFmtId="49" fontId="6" fillId="2" borderId="20" xfId="16" applyNumberFormat="1" applyFont="1" applyFill="1" applyBorder="1" applyAlignment="1">
      <alignment horizontal="center" vertical="center" wrapText="1"/>
    </xf>
    <xf numFmtId="49" fontId="7" fillId="3" borderId="7" xfId="16" applyNumberFormat="1" applyFont="1" applyFill="1" applyBorder="1" applyAlignment="1">
      <alignment horizontal="left" vertical="center"/>
    </xf>
    <xf numFmtId="4" fontId="7" fillId="3" borderId="8" xfId="16" applyNumberFormat="1" applyFont="1" applyFill="1" applyBorder="1" applyAlignment="1">
      <alignment horizontal="left" vertical="center"/>
    </xf>
    <xf numFmtId="3" fontId="7" fillId="3" borderId="8" xfId="16" applyNumberFormat="1" applyFont="1" applyFill="1" applyBorder="1" applyAlignment="1">
      <alignment horizontal="left" vertical="center"/>
    </xf>
    <xf numFmtId="4" fontId="7" fillId="3" borderId="8" xfId="16" applyNumberFormat="1" applyFont="1" applyFill="1" applyBorder="1" applyAlignment="1">
      <alignment horizontal="center" vertical="center"/>
    </xf>
    <xf numFmtId="3" fontId="7" fillId="3" borderId="8" xfId="16" applyNumberFormat="1" applyFont="1" applyFill="1" applyBorder="1" applyAlignment="1">
      <alignment horizontal="center" vertical="center"/>
    </xf>
    <xf numFmtId="4" fontId="7" fillId="2" borderId="29" xfId="16" applyNumberFormat="1" applyFont="1" applyFill="1" applyBorder="1" applyAlignment="1" applyProtection="1">
      <alignment horizontal="center" vertical="center"/>
      <protection locked="0"/>
    </xf>
    <xf numFmtId="3" fontId="7" fillId="2" borderId="29" xfId="16" applyNumberFormat="1" applyFont="1" applyFill="1" applyBorder="1" applyAlignment="1" applyProtection="1">
      <alignment horizontal="center" vertical="center"/>
      <protection locked="0"/>
    </xf>
    <xf numFmtId="3" fontId="7" fillId="2" borderId="2" xfId="16" applyNumberFormat="1" applyFont="1" applyFill="1" applyBorder="1" applyAlignment="1">
      <alignment horizontal="center" vertical="center"/>
    </xf>
    <xf numFmtId="4" fontId="7" fillId="2" borderId="2" xfId="16" applyNumberFormat="1" applyFont="1" applyFill="1" applyBorder="1" applyAlignment="1" applyProtection="1">
      <alignment horizontal="center" vertical="center"/>
      <protection locked="0"/>
    </xf>
    <xf numFmtId="3" fontId="7" fillId="2" borderId="2" xfId="16" applyNumberFormat="1" applyFont="1" applyFill="1" applyBorder="1" applyAlignment="1" applyProtection="1">
      <alignment horizontal="center" vertical="center"/>
      <protection locked="0"/>
    </xf>
    <xf numFmtId="49" fontId="7" fillId="0" borderId="2" xfId="16" applyNumberFormat="1" applyFont="1" applyFill="1" applyBorder="1" applyAlignment="1">
      <alignment horizontal="left" vertical="center" indent="2"/>
    </xf>
    <xf numFmtId="3" fontId="7" fillId="0" borderId="2" xfId="16" applyNumberFormat="1" applyFont="1" applyFill="1" applyBorder="1" applyAlignment="1" applyProtection="1">
      <alignment horizontal="center" vertical="center"/>
      <protection locked="0"/>
    </xf>
    <xf numFmtId="49" fontId="7" fillId="0" borderId="2" xfId="16" applyNumberFormat="1" applyFont="1" applyFill="1" applyBorder="1" applyAlignment="1">
      <alignment horizontal="left" vertical="center" indent="1"/>
    </xf>
    <xf numFmtId="3" fontId="7" fillId="3" borderId="2" xfId="16" applyNumberFormat="1" applyFont="1" applyFill="1" applyBorder="1" applyAlignment="1">
      <alignment horizontal="center" vertical="center"/>
    </xf>
    <xf numFmtId="4" fontId="7" fillId="2" borderId="2" xfId="16" applyNumberFormat="1" applyFont="1" applyFill="1" applyBorder="1" applyAlignment="1" applyProtection="1">
      <alignment horizontal="left" vertical="center"/>
      <protection locked="0"/>
    </xf>
    <xf numFmtId="0" fontId="7" fillId="3" borderId="2" xfId="16" applyFont="1" applyFill="1" applyBorder="1" applyAlignment="1" applyProtection="1">
      <alignment horizontal="center" vertical="center"/>
    </xf>
    <xf numFmtId="4" fontId="7" fillId="5" borderId="2" xfId="16" applyNumberFormat="1" applyFont="1" applyFill="1" applyBorder="1" applyAlignment="1" applyProtection="1">
      <alignment horizontal="center" vertical="center"/>
    </xf>
    <xf numFmtId="49" fontId="7" fillId="3" borderId="3" xfId="16" applyNumberFormat="1" applyFont="1" applyFill="1" applyBorder="1" applyAlignment="1">
      <alignment horizontal="left" vertical="center"/>
    </xf>
    <xf numFmtId="0" fontId="7" fillId="3" borderId="3" xfId="16" applyFont="1" applyFill="1" applyBorder="1" applyAlignment="1" applyProtection="1">
      <alignment horizontal="center" vertical="center"/>
    </xf>
    <xf numFmtId="0" fontId="31" fillId="0" borderId="0" xfId="16" applyFont="1" applyAlignment="1">
      <alignment vertical="center"/>
    </xf>
    <xf numFmtId="0" fontId="4" fillId="0" borderId="0" xfId="16" applyFont="1" applyAlignment="1">
      <alignment vertical="center"/>
    </xf>
    <xf numFmtId="0" fontId="4" fillId="0" borderId="0" xfId="16" applyFont="1" applyAlignment="1">
      <alignment horizontal="center" vertical="center"/>
    </xf>
    <xf numFmtId="0" fontId="48" fillId="0" borderId="0" xfId="4" applyFont="1"/>
    <xf numFmtId="49" fontId="40" fillId="6" borderId="3" xfId="16" applyNumberFormat="1" applyFont="1" applyFill="1" applyBorder="1" applyAlignment="1">
      <alignment horizontal="left" vertical="center"/>
    </xf>
    <xf numFmtId="4" fontId="7" fillId="6" borderId="3" xfId="16" applyNumberFormat="1" applyFont="1" applyFill="1" applyBorder="1" applyAlignment="1" applyProtection="1">
      <alignment horizontal="center" vertical="center"/>
    </xf>
    <xf numFmtId="43" fontId="7" fillId="6" borderId="3" xfId="16" applyNumberFormat="1" applyFont="1" applyFill="1" applyBorder="1" applyAlignment="1" applyProtection="1">
      <alignment horizontal="center" vertical="center"/>
    </xf>
    <xf numFmtId="4" fontId="7" fillId="6" borderId="2" xfId="16" applyNumberFormat="1" applyFont="1" applyFill="1" applyBorder="1" applyAlignment="1" applyProtection="1">
      <alignment horizontal="center" vertical="center"/>
    </xf>
    <xf numFmtId="49" fontId="52" fillId="6" borderId="2" xfId="16" applyNumberFormat="1" applyFont="1" applyFill="1" applyBorder="1" applyAlignment="1" applyProtection="1">
      <alignment horizontal="center" vertical="center" wrapText="1"/>
    </xf>
    <xf numFmtId="49" fontId="7" fillId="7" borderId="2" xfId="16" applyNumberFormat="1" applyFont="1" applyFill="1" applyBorder="1" applyAlignment="1">
      <alignment horizontal="left" vertical="center"/>
    </xf>
    <xf numFmtId="4" fontId="7" fillId="7" borderId="2" xfId="16" applyNumberFormat="1" applyFont="1" applyFill="1" applyBorder="1" applyAlignment="1" applyProtection="1">
      <alignment horizontal="center" vertical="center"/>
    </xf>
    <xf numFmtId="49" fontId="52" fillId="7" borderId="2" xfId="16" applyNumberFormat="1" applyFont="1" applyFill="1" applyBorder="1" applyAlignment="1" applyProtection="1">
      <alignment horizontal="center" vertical="center" wrapText="1"/>
    </xf>
    <xf numFmtId="4" fontId="4" fillId="6" borderId="2" xfId="16" applyNumberFormat="1" applyFont="1" applyFill="1" applyBorder="1"/>
    <xf numFmtId="4" fontId="7" fillId="7" borderId="2" xfId="16" applyNumberFormat="1" applyFont="1" applyFill="1" applyBorder="1" applyAlignment="1">
      <alignment horizontal="center" vertical="center"/>
    </xf>
    <xf numFmtId="4" fontId="7" fillId="7" borderId="2" xfId="16" applyNumberFormat="1" applyFont="1" applyFill="1" applyBorder="1" applyAlignment="1">
      <alignment horizontal="left" vertical="center"/>
    </xf>
    <xf numFmtId="4" fontId="7" fillId="6" borderId="2" xfId="16" applyNumberFormat="1" applyFont="1" applyFill="1" applyBorder="1" applyAlignment="1">
      <alignment horizontal="center" vertical="center"/>
    </xf>
    <xf numFmtId="4" fontId="7" fillId="6" borderId="2" xfId="16" applyNumberFormat="1" applyFont="1" applyFill="1" applyBorder="1" applyAlignment="1" applyProtection="1">
      <alignment horizontal="center" vertical="center"/>
      <protection locked="0"/>
    </xf>
    <xf numFmtId="4" fontId="7" fillId="8" borderId="2" xfId="16" applyNumberFormat="1" applyFont="1" applyFill="1" applyBorder="1" applyAlignment="1">
      <alignment horizontal="center" vertical="center"/>
    </xf>
    <xf numFmtId="49" fontId="52" fillId="8" borderId="2" xfId="16" applyNumberFormat="1" applyFont="1" applyFill="1" applyBorder="1" applyAlignment="1" applyProtection="1">
      <alignment horizontal="left" vertical="center" wrapText="1"/>
      <protection locked="0"/>
    </xf>
    <xf numFmtId="49" fontId="52" fillId="8" borderId="2" xfId="16" applyNumberFormat="1" applyFont="1" applyFill="1" applyBorder="1" applyAlignment="1">
      <alignment horizontal="left" vertical="center" wrapText="1"/>
    </xf>
    <xf numFmtId="4" fontId="4" fillId="8" borderId="2" xfId="16" applyNumberFormat="1" applyFont="1" applyFill="1" applyBorder="1"/>
    <xf numFmtId="49" fontId="7" fillId="8" borderId="2" xfId="16" applyNumberFormat="1" applyFont="1" applyFill="1" applyBorder="1" applyAlignment="1" applyProtection="1">
      <alignment horizontal="left" vertical="center" wrapText="1"/>
      <protection locked="0"/>
    </xf>
    <xf numFmtId="49" fontId="7" fillId="6" borderId="19" xfId="16" applyNumberFormat="1" applyFont="1" applyFill="1" applyBorder="1" applyAlignment="1">
      <alignment horizontal="left" vertical="center"/>
    </xf>
    <xf numFmtId="4" fontId="7" fillId="3" borderId="23" xfId="16" applyNumberFormat="1" applyFont="1" applyFill="1" applyBorder="1" applyAlignment="1">
      <alignment horizontal="center" vertical="center"/>
    </xf>
    <xf numFmtId="4" fontId="7" fillId="2" borderId="27" xfId="16" applyNumberFormat="1" applyFont="1" applyFill="1" applyBorder="1" applyAlignment="1">
      <alignment horizontal="center" vertical="center"/>
    </xf>
    <xf numFmtId="4" fontId="7" fillId="3" borderId="27" xfId="16" applyNumberFormat="1" applyFont="1" applyFill="1" applyBorder="1" applyAlignment="1">
      <alignment horizontal="center" vertical="center"/>
    </xf>
    <xf numFmtId="49" fontId="6" fillId="2" borderId="22" xfId="16" applyNumberFormat="1" applyFont="1" applyFill="1" applyBorder="1" applyAlignment="1">
      <alignment horizontal="center" vertical="center" wrapText="1"/>
    </xf>
    <xf numFmtId="49" fontId="6" fillId="2" borderId="37" xfId="16" applyNumberFormat="1" applyFont="1" applyFill="1" applyBorder="1" applyAlignment="1">
      <alignment horizontal="center" vertical="center" wrapText="1"/>
    </xf>
    <xf numFmtId="4" fontId="7" fillId="3" borderId="27" xfId="16" applyNumberFormat="1" applyFont="1" applyFill="1" applyBorder="1" applyAlignment="1" applyProtection="1">
      <alignment horizontal="center" vertical="center"/>
    </xf>
    <xf numFmtId="4" fontId="7" fillId="3" borderId="31" xfId="16" applyNumberFormat="1" applyFont="1" applyFill="1" applyBorder="1" applyAlignment="1" applyProtection="1">
      <alignment horizontal="center" vertical="center"/>
    </xf>
    <xf numFmtId="3" fontId="7" fillId="0" borderId="2" xfId="16" applyNumberFormat="1" applyFont="1" applyFill="1" applyBorder="1" applyAlignment="1">
      <alignment horizontal="center" vertical="center"/>
    </xf>
    <xf numFmtId="3" fontId="7" fillId="3" borderId="2" xfId="16" applyNumberFormat="1" applyFont="1" applyFill="1" applyBorder="1" applyAlignment="1" applyProtection="1">
      <alignment horizontal="center" vertical="center"/>
    </xf>
    <xf numFmtId="4" fontId="7" fillId="3" borderId="3" xfId="16" applyNumberFormat="1" applyFont="1" applyFill="1" applyBorder="1" applyAlignment="1">
      <alignment horizontal="center" vertical="center"/>
    </xf>
    <xf numFmtId="3" fontId="7" fillId="3" borderId="3" xfId="16" applyNumberFormat="1" applyFont="1" applyFill="1" applyBorder="1" applyAlignment="1">
      <alignment horizontal="center" vertical="center"/>
    </xf>
    <xf numFmtId="3" fontId="7" fillId="3" borderId="3" xfId="16" applyNumberFormat="1" applyFont="1" applyFill="1" applyBorder="1" applyAlignment="1" applyProtection="1">
      <alignment horizontal="center" vertical="center"/>
    </xf>
    <xf numFmtId="4" fontId="7" fillId="2" borderId="29" xfId="16" applyNumberFormat="1" applyFont="1" applyFill="1" applyBorder="1" applyAlignment="1" applyProtection="1">
      <alignment horizontal="left" vertical="center"/>
      <protection locked="0"/>
    </xf>
    <xf numFmtId="9" fontId="7" fillId="7" borderId="2" xfId="18" applyFont="1" applyFill="1" applyBorder="1" applyAlignment="1">
      <alignment horizontal="center" vertical="center"/>
    </xf>
    <xf numFmtId="9" fontId="7" fillId="6" borderId="7" xfId="18" applyFont="1" applyFill="1" applyBorder="1" applyAlignment="1">
      <alignment horizontal="center" vertical="center"/>
    </xf>
    <xf numFmtId="9" fontId="7" fillId="6" borderId="2" xfId="18" applyFont="1" applyFill="1" applyBorder="1" applyAlignment="1">
      <alignment horizontal="center" vertical="center"/>
    </xf>
    <xf numFmtId="9" fontId="7" fillId="6" borderId="2" xfId="18" applyFont="1" applyFill="1" applyBorder="1" applyAlignment="1" applyProtection="1">
      <alignment horizontal="center" vertical="center"/>
      <protection locked="0"/>
    </xf>
    <xf numFmtId="9" fontId="7" fillId="7" borderId="7" xfId="18" applyFont="1" applyFill="1" applyBorder="1" applyAlignment="1">
      <alignment horizontal="center" vertical="center"/>
    </xf>
    <xf numFmtId="9" fontId="7" fillId="7" borderId="2" xfId="18" applyFont="1" applyFill="1" applyBorder="1" applyAlignment="1" applyProtection="1">
      <alignment horizontal="center" vertical="center"/>
    </xf>
    <xf numFmtId="9" fontId="7" fillId="6" borderId="3" xfId="18" applyFont="1" applyFill="1" applyBorder="1" applyAlignment="1" applyProtection="1">
      <alignment horizontal="center" vertical="center"/>
    </xf>
    <xf numFmtId="49" fontId="13" fillId="4" borderId="6" xfId="2" applyNumberFormat="1" applyFont="1" applyFill="1" applyBorder="1" applyAlignment="1">
      <alignment horizontal="left"/>
    </xf>
    <xf numFmtId="49" fontId="7" fillId="0" borderId="23" xfId="2" applyNumberFormat="1" applyFont="1" applyBorder="1" applyAlignment="1" applyProtection="1">
      <alignment horizontal="right" wrapText="1"/>
      <protection locked="0"/>
    </xf>
    <xf numFmtId="49" fontId="7" fillId="0" borderId="27" xfId="2" applyNumberFormat="1" applyFont="1" applyBorder="1" applyAlignment="1" applyProtection="1">
      <alignment horizontal="right" wrapText="1"/>
      <protection locked="0"/>
    </xf>
    <xf numFmtId="49" fontId="7" fillId="0" borderId="28" xfId="2" applyNumberFormat="1" applyFont="1" applyBorder="1" applyAlignment="1" applyProtection="1">
      <alignment horizontal="right" wrapText="1"/>
      <protection locked="0"/>
    </xf>
    <xf numFmtId="49" fontId="7" fillId="6" borderId="3" xfId="16" applyNumberFormat="1" applyFont="1" applyFill="1" applyBorder="1" applyAlignment="1" applyProtection="1">
      <alignment horizontal="center" vertical="center" wrapText="1"/>
    </xf>
    <xf numFmtId="0" fontId="28" fillId="3" borderId="9" xfId="15" applyFont="1" applyFill="1" applyBorder="1" applyAlignment="1"/>
    <xf numFmtId="0" fontId="6" fillId="5" borderId="9" xfId="15" applyFont="1" applyFill="1" applyBorder="1" applyAlignment="1">
      <alignment horizontal="left"/>
    </xf>
    <xf numFmtId="0" fontId="3" fillId="0" borderId="0" xfId="2" applyFont="1" applyBorder="1" applyAlignment="1">
      <alignment horizontal="center" vertical="center"/>
    </xf>
    <xf numFmtId="0" fontId="10" fillId="0" borderId="0" xfId="2" applyFont="1" applyAlignment="1">
      <alignment horizontal="center" wrapText="1" shrinkToFit="1"/>
    </xf>
    <xf numFmtId="0" fontId="11" fillId="0" borderId="0" xfId="2" applyFont="1" applyAlignment="1">
      <alignment horizontal="center" wrapText="1" shrinkToFit="1"/>
    </xf>
    <xf numFmtId="0" fontId="5" fillId="0" borderId="4" xfId="2" applyFont="1" applyBorder="1" applyAlignment="1">
      <alignment horizontal="center"/>
    </xf>
    <xf numFmtId="49" fontId="6" fillId="2" borderId="37" xfId="2" applyNumberFormat="1" applyFont="1" applyFill="1" applyBorder="1" applyAlignment="1">
      <alignment horizontal="left"/>
    </xf>
    <xf numFmtId="49" fontId="6" fillId="2" borderId="22" xfId="2" applyNumberFormat="1" applyFont="1" applyFill="1" applyBorder="1" applyAlignment="1">
      <alignment horizontal="left"/>
    </xf>
    <xf numFmtId="49" fontId="6" fillId="0" borderId="19" xfId="2" applyNumberFormat="1" applyFont="1" applyFill="1" applyBorder="1" applyAlignment="1" applyProtection="1">
      <alignment horizontal="left"/>
      <protection locked="0"/>
    </xf>
    <xf numFmtId="49" fontId="6" fillId="0" borderId="9" xfId="2" applyNumberFormat="1" applyFont="1" applyFill="1" applyBorder="1" applyAlignment="1" applyProtection="1">
      <alignment horizontal="left"/>
      <protection locked="0"/>
    </xf>
    <xf numFmtId="49" fontId="6" fillId="0" borderId="6" xfId="2" applyNumberFormat="1" applyFont="1" applyFill="1" applyBorder="1" applyAlignment="1" applyProtection="1">
      <alignment horizontal="left"/>
      <protection locked="0"/>
    </xf>
    <xf numFmtId="49" fontId="6" fillId="2" borderId="9" xfId="2" applyNumberFormat="1" applyFont="1" applyFill="1" applyBorder="1" applyAlignment="1">
      <alignment horizontal="center" vertical="top" wrapText="1"/>
    </xf>
    <xf numFmtId="49" fontId="6" fillId="2" borderId="6" xfId="2" applyNumberFormat="1" applyFont="1" applyFill="1" applyBorder="1" applyAlignment="1">
      <alignment horizontal="center" vertical="top" wrapText="1"/>
    </xf>
    <xf numFmtId="49" fontId="7" fillId="0" borderId="44" xfId="2" applyNumberFormat="1" applyFont="1" applyBorder="1" applyAlignment="1" applyProtection="1">
      <alignment horizontal="center" wrapText="1"/>
      <protection locked="0"/>
    </xf>
    <xf numFmtId="49" fontId="7" fillId="0" borderId="48" xfId="2" applyNumberFormat="1" applyFont="1" applyBorder="1" applyAlignment="1" applyProtection="1">
      <alignment horizontal="center" wrapText="1"/>
      <protection locked="0"/>
    </xf>
    <xf numFmtId="49" fontId="6" fillId="2" borderId="19" xfId="2" applyNumberFormat="1" applyFont="1" applyFill="1" applyBorder="1" applyAlignment="1">
      <alignment horizontal="left" wrapText="1"/>
    </xf>
    <xf numFmtId="49" fontId="6" fillId="2" borderId="6" xfId="2" applyNumberFormat="1" applyFont="1" applyFill="1" applyBorder="1" applyAlignment="1">
      <alignment horizontal="left" wrapText="1"/>
    </xf>
    <xf numFmtId="49" fontId="6" fillId="0" borderId="19" xfId="2" applyNumberFormat="1" applyFont="1" applyFill="1" applyBorder="1" applyAlignment="1" applyProtection="1">
      <alignment horizontal="left" wrapText="1"/>
      <protection locked="0"/>
    </xf>
    <xf numFmtId="49" fontId="6" fillId="0" borderId="9" xfId="2" applyNumberFormat="1" applyFont="1" applyFill="1" applyBorder="1" applyAlignment="1" applyProtection="1">
      <alignment horizontal="left" wrapText="1"/>
      <protection locked="0"/>
    </xf>
    <xf numFmtId="49" fontId="6" fillId="0" borderId="6" xfId="2" applyNumberFormat="1" applyFont="1" applyFill="1" applyBorder="1" applyAlignment="1" applyProtection="1">
      <alignment horizontal="left" wrapText="1"/>
      <protection locked="0"/>
    </xf>
    <xf numFmtId="49" fontId="6" fillId="2" borderId="35" xfId="2" applyNumberFormat="1" applyFont="1" applyFill="1" applyBorder="1" applyAlignment="1">
      <alignment horizontal="left" vertical="top" wrapText="1"/>
    </xf>
    <xf numFmtId="49" fontId="6" fillId="2" borderId="5" xfId="2" applyNumberFormat="1" applyFont="1" applyFill="1" applyBorder="1" applyAlignment="1">
      <alignment horizontal="left" vertical="top" wrapText="1"/>
    </xf>
    <xf numFmtId="0" fontId="6" fillId="6" borderId="19" xfId="2" applyFont="1" applyFill="1" applyBorder="1" applyAlignment="1">
      <alignment horizontal="left"/>
    </xf>
    <xf numFmtId="0" fontId="6" fillId="6" borderId="9" xfId="2" applyFont="1" applyFill="1" applyBorder="1" applyAlignment="1">
      <alignment horizontal="left"/>
    </xf>
    <xf numFmtId="0" fontId="6" fillId="0" borderId="19" xfId="2" applyFont="1" applyFill="1" applyBorder="1" applyAlignment="1">
      <alignment horizontal="left"/>
    </xf>
    <xf numFmtId="0" fontId="6" fillId="0" borderId="9" xfId="2" applyFont="1" applyFill="1" applyBorder="1" applyAlignment="1">
      <alignment horizontal="left"/>
    </xf>
    <xf numFmtId="0" fontId="6" fillId="0" borderId="6" xfId="2" applyFont="1" applyFill="1" applyBorder="1" applyAlignment="1">
      <alignment horizontal="left"/>
    </xf>
    <xf numFmtId="49" fontId="7" fillId="0" borderId="27" xfId="2" applyNumberFormat="1" applyFont="1" applyBorder="1" applyAlignment="1" applyProtection="1">
      <alignment horizontal="center" wrapText="1"/>
      <protection locked="0"/>
    </xf>
    <xf numFmtId="49" fontId="7" fillId="0" borderId="26" xfId="2" applyNumberFormat="1" applyFont="1" applyBorder="1" applyAlignment="1" applyProtection="1">
      <alignment horizontal="center" wrapText="1"/>
      <protection locked="0"/>
    </xf>
    <xf numFmtId="49" fontId="6" fillId="2" borderId="20" xfId="2" applyNumberFormat="1" applyFont="1" applyFill="1" applyBorder="1" applyAlignment="1">
      <alignment horizontal="center" vertical="center" wrapText="1"/>
    </xf>
    <xf numFmtId="49" fontId="6" fillId="2" borderId="34" xfId="2" applyNumberFormat="1" applyFont="1" applyFill="1" applyBorder="1" applyAlignment="1">
      <alignment horizontal="center" vertical="center" wrapText="1"/>
    </xf>
    <xf numFmtId="49" fontId="6" fillId="2" borderId="37" xfId="2" applyNumberFormat="1" applyFont="1" applyFill="1" applyBorder="1" applyAlignment="1">
      <alignment horizontal="center" vertical="center" wrapText="1"/>
    </xf>
    <xf numFmtId="49" fontId="6" fillId="2" borderId="35" xfId="2" applyNumberFormat="1" applyFont="1" applyFill="1" applyBorder="1" applyAlignment="1">
      <alignment horizontal="center" vertical="center" wrapText="1"/>
    </xf>
    <xf numFmtId="49" fontId="6" fillId="2" borderId="22" xfId="2" applyNumberFormat="1" applyFont="1" applyFill="1" applyBorder="1" applyAlignment="1">
      <alignment horizontal="center" vertical="center" wrapText="1"/>
    </xf>
    <xf numFmtId="49" fontId="6" fillId="2" borderId="5" xfId="2" applyNumberFormat="1" applyFont="1" applyFill="1" applyBorder="1" applyAlignment="1">
      <alignment horizontal="center" vertical="center" wrapText="1"/>
    </xf>
    <xf numFmtId="49" fontId="7" fillId="0" borderId="31" xfId="2" applyNumberFormat="1" applyFont="1" applyBorder="1" applyAlignment="1" applyProtection="1">
      <alignment horizontal="center" wrapText="1"/>
      <protection locked="0"/>
    </xf>
    <xf numFmtId="49" fontId="7" fillId="0" borderId="30" xfId="2" applyNumberFormat="1" applyFont="1" applyBorder="1" applyAlignment="1" applyProtection="1">
      <alignment horizontal="center" wrapText="1"/>
      <protection locked="0"/>
    </xf>
    <xf numFmtId="49" fontId="13" fillId="4" borderId="19" xfId="2" applyNumberFormat="1" applyFont="1" applyFill="1" applyBorder="1" applyAlignment="1">
      <alignment horizontal="left"/>
    </xf>
    <xf numFmtId="49" fontId="13" fillId="4" borderId="9" xfId="2" applyNumberFormat="1" applyFont="1" applyFill="1" applyBorder="1" applyAlignment="1">
      <alignment horizontal="left"/>
    </xf>
    <xf numFmtId="49" fontId="13" fillId="4" borderId="6" xfId="2" applyNumberFormat="1" applyFont="1" applyFill="1" applyBorder="1" applyAlignment="1">
      <alignment horizontal="left"/>
    </xf>
    <xf numFmtId="49" fontId="6" fillId="2" borderId="19" xfId="2" applyNumberFormat="1" applyFont="1" applyFill="1" applyBorder="1" applyAlignment="1">
      <alignment horizontal="left"/>
    </xf>
    <xf numFmtId="0" fontId="2" fillId="0" borderId="6" xfId="2" applyBorder="1"/>
    <xf numFmtId="0" fontId="6" fillId="6" borderId="6" xfId="2" applyFont="1" applyFill="1" applyBorder="1" applyAlignment="1">
      <alignment horizontal="left"/>
    </xf>
    <xf numFmtId="49" fontId="6" fillId="2" borderId="47" xfId="2" applyNumberFormat="1" applyFont="1" applyFill="1" applyBorder="1" applyAlignment="1">
      <alignment horizontal="center" vertical="center" wrapText="1"/>
    </xf>
    <xf numFmtId="49" fontId="6" fillId="2" borderId="23" xfId="2" applyNumberFormat="1" applyFont="1" applyFill="1" applyBorder="1" applyAlignment="1">
      <alignment horizontal="center" vertical="top" wrapText="1"/>
    </xf>
    <xf numFmtId="49" fontId="6" fillId="2" borderId="32" xfId="2" applyNumberFormat="1" applyFont="1" applyFill="1" applyBorder="1" applyAlignment="1">
      <alignment horizontal="center" vertical="top" wrapText="1"/>
    </xf>
    <xf numFmtId="49" fontId="6" fillId="2" borderId="24" xfId="2" applyNumberFormat="1" applyFont="1" applyFill="1" applyBorder="1" applyAlignment="1">
      <alignment horizontal="center" vertical="top" wrapText="1"/>
    </xf>
    <xf numFmtId="49" fontId="6" fillId="2" borderId="27" xfId="2" applyNumberFormat="1" applyFont="1" applyFill="1" applyBorder="1" applyAlignment="1">
      <alignment horizontal="center" vertical="center" wrapText="1"/>
    </xf>
    <xf numFmtId="49" fontId="6" fillId="2" borderId="26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0" xfId="2" applyFont="1" applyAlignment="1">
      <alignment horizontal="right" vertical="center"/>
    </xf>
    <xf numFmtId="0" fontId="15" fillId="0" borderId="4" xfId="2" applyFont="1" applyBorder="1" applyAlignment="1">
      <alignment horizontal="center"/>
    </xf>
    <xf numFmtId="49" fontId="7" fillId="0" borderId="19" xfId="2" applyNumberFormat="1" applyFont="1" applyFill="1" applyBorder="1" applyAlignment="1" applyProtection="1">
      <alignment horizontal="left" wrapText="1"/>
      <protection locked="0"/>
    </xf>
    <xf numFmtId="49" fontId="7" fillId="0" borderId="9" xfId="2" applyNumberFormat="1" applyFont="1" applyFill="1" applyBorder="1" applyAlignment="1" applyProtection="1">
      <alignment horizontal="left" wrapText="1"/>
      <protection locked="0"/>
    </xf>
    <xf numFmtId="49" fontId="7" fillId="0" borderId="6" xfId="2" applyNumberFormat="1" applyFont="1" applyFill="1" applyBorder="1" applyAlignment="1" applyProtection="1">
      <alignment horizontal="left" wrapText="1"/>
      <protection locked="0"/>
    </xf>
    <xf numFmtId="49" fontId="6" fillId="2" borderId="19" xfId="2" applyNumberFormat="1" applyFont="1" applyFill="1" applyBorder="1" applyAlignment="1">
      <alignment horizontal="left" vertical="top" wrapText="1"/>
    </xf>
    <xf numFmtId="49" fontId="6" fillId="2" borderId="6" xfId="2" applyNumberFormat="1" applyFont="1" applyFill="1" applyBorder="1" applyAlignment="1">
      <alignment horizontal="left" vertical="top" wrapText="1"/>
    </xf>
    <xf numFmtId="49" fontId="6" fillId="2" borderId="6" xfId="2" applyNumberFormat="1" applyFont="1" applyFill="1" applyBorder="1" applyAlignment="1">
      <alignment horizontal="left"/>
    </xf>
    <xf numFmtId="3" fontId="6" fillId="2" borderId="31" xfId="2" applyNumberFormat="1" applyFont="1" applyFill="1" applyBorder="1" applyAlignment="1">
      <alignment horizontal="center" vertical="center" wrapText="1"/>
    </xf>
    <xf numFmtId="3" fontId="6" fillId="2" borderId="30" xfId="2" applyNumberFormat="1" applyFont="1" applyFill="1" applyBorder="1" applyAlignment="1">
      <alignment horizontal="center" vertical="center" wrapText="1"/>
    </xf>
    <xf numFmtId="3" fontId="7" fillId="0" borderId="23" xfId="2" applyNumberFormat="1" applyFont="1" applyFill="1" applyBorder="1" applyAlignment="1" applyProtection="1">
      <alignment horizontal="center" wrapText="1"/>
      <protection locked="0"/>
    </xf>
    <xf numFmtId="3" fontId="7" fillId="0" borderId="24" xfId="2" applyNumberFormat="1" applyFont="1" applyFill="1" applyBorder="1" applyAlignment="1" applyProtection="1">
      <alignment horizontal="center" wrapText="1"/>
      <protection locked="0"/>
    </xf>
    <xf numFmtId="3" fontId="7" fillId="0" borderId="27" xfId="2" applyNumberFormat="1" applyFont="1" applyFill="1" applyBorder="1" applyAlignment="1" applyProtection="1">
      <alignment horizontal="center" wrapText="1"/>
      <protection locked="0"/>
    </xf>
    <xf numFmtId="3" fontId="7" fillId="0" borderId="26" xfId="2" applyNumberFormat="1" applyFont="1" applyFill="1" applyBorder="1" applyAlignment="1" applyProtection="1">
      <alignment horizontal="center" wrapText="1"/>
      <protection locked="0"/>
    </xf>
    <xf numFmtId="49" fontId="6" fillId="2" borderId="9" xfId="2" applyNumberFormat="1" applyFont="1" applyFill="1" applyBorder="1" applyAlignment="1">
      <alignment horizontal="left"/>
    </xf>
    <xf numFmtId="49" fontId="7" fillId="0" borderId="19" xfId="2" applyNumberFormat="1" applyFont="1" applyBorder="1" applyAlignment="1" applyProtection="1">
      <alignment horizontal="center"/>
      <protection locked="0"/>
    </xf>
    <xf numFmtId="49" fontId="7" fillId="0" borderId="9" xfId="2" applyNumberFormat="1" applyFont="1" applyBorder="1" applyAlignment="1" applyProtection="1">
      <alignment horizontal="center"/>
      <protection locked="0"/>
    </xf>
    <xf numFmtId="49" fontId="7" fillId="0" borderId="6" xfId="2" applyNumberFormat="1" applyFont="1" applyBorder="1" applyAlignment="1" applyProtection="1">
      <alignment horizontal="center"/>
      <protection locked="0"/>
    </xf>
    <xf numFmtId="3" fontId="13" fillId="4" borderId="19" xfId="2" applyNumberFormat="1" applyFont="1" applyFill="1" applyBorder="1" applyAlignment="1">
      <alignment horizontal="right"/>
    </xf>
    <xf numFmtId="3" fontId="13" fillId="4" borderId="6" xfId="2" applyNumberFormat="1" applyFont="1" applyFill="1" applyBorder="1" applyAlignment="1">
      <alignment horizontal="right"/>
    </xf>
    <xf numFmtId="0" fontId="3" fillId="0" borderId="0" xfId="15" applyFont="1" applyAlignment="1">
      <alignment horizontal="center" vertical="center"/>
    </xf>
    <xf numFmtId="0" fontId="31" fillId="0" borderId="0" xfId="15" applyFont="1" applyAlignment="1">
      <alignment horizontal="center" wrapText="1" shrinkToFit="1"/>
    </xf>
    <xf numFmtId="0" fontId="5" fillId="0" borderId="4" xfId="15" applyFont="1" applyBorder="1" applyAlignment="1">
      <alignment horizontal="center"/>
    </xf>
    <xf numFmtId="0" fontId="6" fillId="5" borderId="19" xfId="15" applyFont="1" applyFill="1" applyBorder="1" applyAlignment="1">
      <alignment horizontal="left"/>
    </xf>
    <xf numFmtId="0" fontId="6" fillId="5" borderId="9" xfId="15" applyFont="1" applyFill="1" applyBorder="1" applyAlignment="1">
      <alignment horizontal="left"/>
    </xf>
    <xf numFmtId="0" fontId="6" fillId="5" borderId="6" xfId="15" applyFont="1" applyFill="1" applyBorder="1" applyAlignment="1">
      <alignment horizontal="left"/>
    </xf>
    <xf numFmtId="0" fontId="6" fillId="2" borderId="19" xfId="15" applyFont="1" applyFill="1" applyBorder="1" applyAlignment="1">
      <alignment horizontal="left" wrapText="1"/>
    </xf>
    <xf numFmtId="0" fontId="6" fillId="2" borderId="9" xfId="15" applyFont="1" applyFill="1" applyBorder="1" applyAlignment="1">
      <alignment horizontal="left" wrapText="1"/>
    </xf>
    <xf numFmtId="0" fontId="6" fillId="2" borderId="6" xfId="15" applyFont="1" applyFill="1" applyBorder="1" applyAlignment="1">
      <alignment horizontal="left" wrapText="1"/>
    </xf>
    <xf numFmtId="0" fontId="45" fillId="0" borderId="9" xfId="15" applyFont="1" applyBorder="1" applyAlignment="1">
      <alignment horizontal="left"/>
    </xf>
    <xf numFmtId="0" fontId="45" fillId="0" borderId="6" xfId="15" applyFont="1" applyBorder="1" applyAlignment="1">
      <alignment horizontal="left"/>
    </xf>
    <xf numFmtId="0" fontId="6" fillId="2" borderId="20" xfId="15" applyFont="1" applyFill="1" applyBorder="1" applyAlignment="1">
      <alignment horizontal="center" vertical="center" wrapText="1"/>
    </xf>
    <xf numFmtId="0" fontId="6" fillId="2" borderId="34" xfId="15" applyFont="1" applyFill="1" applyBorder="1" applyAlignment="1">
      <alignment horizontal="center" vertical="center" wrapText="1"/>
    </xf>
    <xf numFmtId="0" fontId="6" fillId="2" borderId="37" xfId="15" applyFont="1" applyFill="1" applyBorder="1" applyAlignment="1">
      <alignment horizontal="center" vertical="center" wrapText="1"/>
    </xf>
    <xf numFmtId="0" fontId="6" fillId="2" borderId="35" xfId="15" applyFont="1" applyFill="1" applyBorder="1" applyAlignment="1">
      <alignment horizontal="center" vertical="center" wrapText="1"/>
    </xf>
    <xf numFmtId="0" fontId="6" fillId="2" borderId="21" xfId="15" applyFont="1" applyFill="1" applyBorder="1" applyAlignment="1">
      <alignment horizontal="center" vertical="center" wrapText="1"/>
    </xf>
    <xf numFmtId="0" fontId="7" fillId="0" borderId="4" xfId="15" applyFont="1" applyBorder="1" applyAlignment="1">
      <alignment horizontal="center" vertical="center" wrapText="1"/>
    </xf>
    <xf numFmtId="49" fontId="13" fillId="4" borderId="19" xfId="15" applyNumberFormat="1" applyFont="1" applyFill="1" applyBorder="1" applyAlignment="1" applyProtection="1">
      <alignment horizontal="left"/>
      <protection locked="0"/>
    </xf>
    <xf numFmtId="49" fontId="13" fillId="4" borderId="9" xfId="15" applyNumberFormat="1" applyFont="1" applyFill="1" applyBorder="1" applyAlignment="1" applyProtection="1">
      <alignment horizontal="left"/>
      <protection locked="0"/>
    </xf>
    <xf numFmtId="49" fontId="13" fillId="4" borderId="6" xfId="15" applyNumberFormat="1" applyFont="1" applyFill="1" applyBorder="1" applyAlignment="1" applyProtection="1">
      <alignment horizontal="left"/>
      <protection locked="0"/>
    </xf>
    <xf numFmtId="0" fontId="29" fillId="4" borderId="19" xfId="15" applyFont="1" applyFill="1" applyBorder="1" applyAlignment="1">
      <alignment horizontal="center" wrapText="1"/>
    </xf>
    <xf numFmtId="0" fontId="29" fillId="4" borderId="9" xfId="15" applyFont="1" applyFill="1" applyBorder="1" applyAlignment="1">
      <alignment horizontal="center" wrapText="1"/>
    </xf>
    <xf numFmtId="0" fontId="6" fillId="2" borderId="19" xfId="15" applyNumberFormat="1" applyFont="1" applyFill="1" applyBorder="1" applyAlignment="1">
      <alignment horizontal="left" vertical="center" wrapText="1"/>
    </xf>
    <xf numFmtId="0" fontId="6" fillId="2" borderId="9" xfId="15" applyNumberFormat="1" applyFont="1" applyFill="1" applyBorder="1" applyAlignment="1">
      <alignment horizontal="left" vertical="center" wrapText="1"/>
    </xf>
    <xf numFmtId="0" fontId="6" fillId="2" borderId="6" xfId="15" applyNumberFormat="1" applyFont="1" applyFill="1" applyBorder="1" applyAlignment="1">
      <alignment horizontal="left" vertical="center" wrapText="1"/>
    </xf>
    <xf numFmtId="0" fontId="12" fillId="2" borderId="19" xfId="15" applyNumberFormat="1" applyFont="1" applyFill="1" applyBorder="1" applyAlignment="1">
      <alignment horizontal="center" vertical="center" wrapText="1"/>
    </xf>
    <xf numFmtId="0" fontId="12" fillId="2" borderId="9" xfId="15" applyNumberFormat="1" applyFont="1" applyFill="1" applyBorder="1" applyAlignment="1">
      <alignment horizontal="center" vertical="center" wrapText="1"/>
    </xf>
    <xf numFmtId="0" fontId="12" fillId="2" borderId="6" xfId="15" applyNumberFormat="1" applyFont="1" applyFill="1" applyBorder="1" applyAlignment="1">
      <alignment horizontal="center" vertical="center" wrapText="1"/>
    </xf>
    <xf numFmtId="0" fontId="40" fillId="3" borderId="23" xfId="15" applyFont="1" applyFill="1" applyBorder="1" applyAlignment="1">
      <alignment horizontal="center" vertical="center"/>
    </xf>
    <xf numFmtId="0" fontId="40" fillId="3" borderId="24" xfId="15" applyFont="1" applyFill="1" applyBorder="1" applyAlignment="1">
      <alignment horizontal="center" vertical="center"/>
    </xf>
    <xf numFmtId="0" fontId="7" fillId="0" borderId="34" xfId="15" applyFont="1" applyBorder="1" applyAlignment="1">
      <alignment horizontal="center" vertical="center"/>
    </xf>
    <xf numFmtId="0" fontId="28" fillId="3" borderId="19" xfId="15" applyFont="1" applyFill="1" applyBorder="1" applyAlignment="1"/>
    <xf numFmtId="0" fontId="28" fillId="3" borderId="9" xfId="15" applyFont="1" applyFill="1" applyBorder="1" applyAlignment="1"/>
    <xf numFmtId="0" fontId="28" fillId="3" borderId="6" xfId="15" applyFont="1" applyFill="1" applyBorder="1" applyAlignment="1"/>
    <xf numFmtId="0" fontId="12" fillId="5" borderId="19" xfId="15" applyFont="1" applyFill="1" applyBorder="1" applyAlignment="1">
      <alignment horizontal="center" vertical="center"/>
    </xf>
    <xf numFmtId="0" fontId="12" fillId="5" borderId="9" xfId="15" applyFont="1" applyFill="1" applyBorder="1" applyAlignment="1">
      <alignment horizontal="center" vertical="center"/>
    </xf>
    <xf numFmtId="0" fontId="12" fillId="5" borderId="6" xfId="15" applyFont="1" applyFill="1" applyBorder="1" applyAlignment="1">
      <alignment horizontal="center" vertical="center"/>
    </xf>
    <xf numFmtId="43" fontId="12" fillId="11" borderId="19" xfId="1" applyFont="1" applyFill="1" applyBorder="1" applyAlignment="1">
      <alignment horizontal="center" vertical="center" wrapText="1"/>
    </xf>
    <xf numFmtId="43" fontId="12" fillId="11" borderId="6" xfId="1" applyFont="1" applyFill="1" applyBorder="1" applyAlignment="1">
      <alignment horizontal="center" vertical="center" wrapText="1"/>
    </xf>
    <xf numFmtId="0" fontId="12" fillId="2" borderId="19" xfId="15" applyFont="1" applyFill="1" applyBorder="1" applyAlignment="1">
      <alignment horizontal="left" wrapText="1"/>
    </xf>
    <xf numFmtId="0" fontId="12" fillId="2" borderId="9" xfId="15" applyFont="1" applyFill="1" applyBorder="1" applyAlignment="1">
      <alignment horizontal="left" wrapText="1"/>
    </xf>
    <xf numFmtId="0" fontId="12" fillId="2" borderId="6" xfId="15" applyFont="1" applyFill="1" applyBorder="1" applyAlignment="1">
      <alignment horizontal="left" wrapText="1"/>
    </xf>
    <xf numFmtId="0" fontId="12" fillId="2" borderId="39" xfId="15" applyFont="1" applyFill="1" applyBorder="1" applyAlignment="1">
      <alignment horizontal="left" wrapText="1"/>
    </xf>
    <xf numFmtId="0" fontId="12" fillId="2" borderId="0" xfId="15" applyFont="1" applyFill="1" applyBorder="1" applyAlignment="1">
      <alignment horizontal="left" wrapText="1"/>
    </xf>
    <xf numFmtId="0" fontId="12" fillId="2" borderId="40" xfId="15" applyFont="1" applyFill="1" applyBorder="1" applyAlignment="1">
      <alignment horizontal="left" wrapText="1"/>
    </xf>
    <xf numFmtId="0" fontId="12" fillId="2" borderId="35" xfId="15" applyFont="1" applyFill="1" applyBorder="1" applyAlignment="1">
      <alignment horizontal="left" wrapText="1"/>
    </xf>
    <xf numFmtId="0" fontId="12" fillId="2" borderId="4" xfId="15" applyFont="1" applyFill="1" applyBorder="1" applyAlignment="1">
      <alignment horizontal="left" wrapText="1"/>
    </xf>
    <xf numFmtId="0" fontId="12" fillId="2" borderId="5" xfId="15" applyFont="1" applyFill="1" applyBorder="1" applyAlignment="1">
      <alignment horizontal="left" wrapText="1"/>
    </xf>
    <xf numFmtId="0" fontId="6" fillId="2" borderId="49" xfId="15" applyFont="1" applyFill="1" applyBorder="1" applyAlignment="1">
      <alignment horizontal="center" wrapText="1"/>
    </xf>
    <xf numFmtId="0" fontId="6" fillId="2" borderId="50" xfId="15" applyFont="1" applyFill="1" applyBorder="1" applyAlignment="1">
      <alignment horizontal="center" wrapText="1"/>
    </xf>
    <xf numFmtId="0" fontId="6" fillId="2" borderId="19" xfId="15" applyFont="1" applyFill="1" applyBorder="1" applyAlignment="1">
      <alignment horizontal="center" wrapText="1"/>
    </xf>
    <xf numFmtId="0" fontId="6" fillId="2" borderId="6" xfId="15" applyFont="1" applyFill="1" applyBorder="1" applyAlignment="1">
      <alignment horizontal="center" wrapText="1"/>
    </xf>
    <xf numFmtId="0" fontId="31" fillId="0" borderId="0" xfId="15" applyNumberFormat="1" applyFont="1" applyFill="1" applyBorder="1" applyAlignment="1">
      <alignment horizontal="left" vertical="center" wrapText="1"/>
    </xf>
    <xf numFmtId="49" fontId="7" fillId="6" borderId="19" xfId="16" applyNumberFormat="1" applyFont="1" applyFill="1" applyBorder="1" applyAlignment="1">
      <alignment horizontal="left" vertical="center"/>
    </xf>
    <xf numFmtId="49" fontId="7" fillId="3" borderId="9" xfId="16" applyNumberFormat="1" applyFont="1" applyFill="1" applyBorder="1" applyAlignment="1">
      <alignment horizontal="left" vertical="center"/>
    </xf>
    <xf numFmtId="49" fontId="7" fillId="3" borderId="6" xfId="16" applyNumberFormat="1" applyFont="1" applyFill="1" applyBorder="1" applyAlignment="1">
      <alignment horizontal="left" vertical="center"/>
    </xf>
    <xf numFmtId="0" fontId="12" fillId="5" borderId="19" xfId="16" applyFont="1" applyFill="1" applyBorder="1" applyAlignment="1">
      <alignment horizontal="center" vertical="center"/>
    </xf>
    <xf numFmtId="0" fontId="12" fillId="5" borderId="9" xfId="16" applyFont="1" applyFill="1" applyBorder="1" applyAlignment="1">
      <alignment horizontal="center" vertical="center"/>
    </xf>
    <xf numFmtId="0" fontId="12" fillId="5" borderId="6" xfId="16" applyFont="1" applyFill="1" applyBorder="1" applyAlignment="1">
      <alignment horizontal="center" vertical="center"/>
    </xf>
    <xf numFmtId="0" fontId="31" fillId="0" borderId="0" xfId="16" applyNumberFormat="1" applyFont="1" applyFill="1" applyBorder="1" applyAlignment="1">
      <alignment horizontal="left" vertical="center" wrapText="1"/>
    </xf>
    <xf numFmtId="0" fontId="4" fillId="0" borderId="0" xfId="16" applyFont="1" applyAlignment="1">
      <alignment horizontal="center"/>
    </xf>
    <xf numFmtId="49" fontId="6" fillId="2" borderId="8" xfId="16" applyNumberFormat="1" applyFont="1" applyFill="1" applyBorder="1" applyAlignment="1">
      <alignment horizontal="center" vertical="center" wrapText="1"/>
    </xf>
    <xf numFmtId="49" fontId="6" fillId="2" borderId="3" xfId="16" applyNumberFormat="1" applyFont="1" applyFill="1" applyBorder="1" applyAlignment="1">
      <alignment horizontal="center" vertical="center" wrapText="1"/>
    </xf>
    <xf numFmtId="49" fontId="50" fillId="2" borderId="8" xfId="16" applyNumberFormat="1" applyFont="1" applyFill="1" applyBorder="1" applyAlignment="1">
      <alignment horizontal="center" vertical="center" wrapText="1"/>
    </xf>
    <xf numFmtId="49" fontId="50" fillId="2" borderId="3" xfId="16" applyNumberFormat="1" applyFont="1" applyFill="1" applyBorder="1" applyAlignment="1">
      <alignment horizontal="center" vertical="center" wrapText="1"/>
    </xf>
    <xf numFmtId="49" fontId="51" fillId="2" borderId="24" xfId="16" applyNumberFormat="1" applyFont="1" applyFill="1" applyBorder="1" applyAlignment="1">
      <alignment horizontal="center" vertical="center" wrapText="1"/>
    </xf>
    <xf numFmtId="49" fontId="51" fillId="2" borderId="30" xfId="16" applyNumberFormat="1" applyFont="1" applyFill="1" applyBorder="1" applyAlignment="1">
      <alignment horizontal="center" vertical="center" wrapText="1"/>
    </xf>
    <xf numFmtId="49" fontId="7" fillId="6" borderId="9" xfId="16" applyNumberFormat="1" applyFont="1" applyFill="1" applyBorder="1" applyAlignment="1">
      <alignment horizontal="left" vertical="center"/>
    </xf>
    <xf numFmtId="49" fontId="7" fillId="6" borderId="6" xfId="16" applyNumberFormat="1" applyFont="1" applyFill="1" applyBorder="1" applyAlignment="1">
      <alignment horizontal="left" vertical="center"/>
    </xf>
    <xf numFmtId="49" fontId="7" fillId="0" borderId="19" xfId="16" applyNumberFormat="1" applyFont="1" applyBorder="1" applyAlignment="1" applyProtection="1">
      <alignment horizontal="center" vertical="center"/>
      <protection locked="0"/>
    </xf>
    <xf numFmtId="49" fontId="7" fillId="0" borderId="9" xfId="16" applyNumberFormat="1" applyFont="1" applyBorder="1" applyAlignment="1" applyProtection="1">
      <alignment horizontal="center" vertical="center"/>
      <protection locked="0"/>
    </xf>
    <xf numFmtId="49" fontId="7" fillId="0" borderId="6" xfId="16" applyNumberFormat="1" applyFont="1" applyBorder="1" applyAlignment="1" applyProtection="1">
      <alignment horizontal="center" vertical="center"/>
      <protection locked="0"/>
    </xf>
    <xf numFmtId="49" fontId="6" fillId="0" borderId="19" xfId="16" applyNumberFormat="1" applyFont="1" applyBorder="1" applyAlignment="1" applyProtection="1">
      <alignment horizontal="left"/>
      <protection locked="0"/>
    </xf>
    <xf numFmtId="49" fontId="6" fillId="0" borderId="9" xfId="16" applyNumberFormat="1" applyFont="1" applyBorder="1" applyAlignment="1" applyProtection="1">
      <alignment horizontal="left"/>
      <protection locked="0"/>
    </xf>
    <xf numFmtId="49" fontId="6" fillId="0" borderId="6" xfId="16" applyNumberFormat="1" applyFont="1" applyBorder="1" applyAlignment="1" applyProtection="1">
      <alignment horizontal="left"/>
      <protection locked="0"/>
    </xf>
    <xf numFmtId="0" fontId="31" fillId="0" borderId="51" xfId="16" applyFont="1" applyBorder="1" applyAlignment="1">
      <alignment horizontal="center" vertical="center"/>
    </xf>
    <xf numFmtId="0" fontId="31" fillId="0" borderId="0" xfId="16" applyFont="1" applyBorder="1" applyAlignment="1">
      <alignment horizontal="center" vertical="center"/>
    </xf>
    <xf numFmtId="49" fontId="5" fillId="2" borderId="10" xfId="16" applyNumberFormat="1" applyFont="1" applyFill="1" applyBorder="1" applyAlignment="1">
      <alignment horizontal="center" vertical="center"/>
    </xf>
    <xf numFmtId="49" fontId="5" fillId="2" borderId="11" xfId="16" applyNumberFormat="1" applyFont="1" applyFill="1" applyBorder="1" applyAlignment="1">
      <alignment horizontal="center" vertical="center"/>
    </xf>
    <xf numFmtId="49" fontId="5" fillId="2" borderId="12" xfId="16" applyNumberFormat="1" applyFont="1" applyFill="1" applyBorder="1" applyAlignment="1">
      <alignment horizontal="center" vertical="center"/>
    </xf>
    <xf numFmtId="49" fontId="5" fillId="2" borderId="16" xfId="16" applyNumberFormat="1" applyFont="1" applyFill="1" applyBorder="1" applyAlignment="1">
      <alignment horizontal="center" vertical="center"/>
    </xf>
    <xf numFmtId="49" fontId="5" fillId="2" borderId="17" xfId="16" applyNumberFormat="1" applyFont="1" applyFill="1" applyBorder="1" applyAlignment="1">
      <alignment horizontal="center" vertical="center"/>
    </xf>
    <xf numFmtId="49" fontId="5" fillId="2" borderId="18" xfId="16" applyNumberFormat="1" applyFont="1" applyFill="1" applyBorder="1" applyAlignment="1">
      <alignment horizontal="center" vertical="center"/>
    </xf>
    <xf numFmtId="49" fontId="6" fillId="2" borderId="8" xfId="16" applyNumberFormat="1" applyFont="1" applyFill="1" applyBorder="1" applyAlignment="1">
      <alignment horizontal="left" vertical="center"/>
    </xf>
    <xf numFmtId="49" fontId="6" fillId="2" borderId="3" xfId="16" applyNumberFormat="1" applyFont="1" applyFill="1" applyBorder="1" applyAlignment="1">
      <alignment horizontal="left" vertical="center"/>
    </xf>
    <xf numFmtId="43" fontId="6" fillId="2" borderId="8" xfId="16" applyNumberFormat="1" applyFont="1" applyFill="1" applyBorder="1" applyAlignment="1">
      <alignment horizontal="center" vertical="center" wrapText="1"/>
    </xf>
    <xf numFmtId="43" fontId="6" fillId="2" borderId="3" xfId="16" applyNumberFormat="1" applyFont="1" applyFill="1" applyBorder="1" applyAlignment="1">
      <alignment horizontal="center" vertical="center" wrapText="1"/>
    </xf>
    <xf numFmtId="0" fontId="3" fillId="0" borderId="0" xfId="16" applyFont="1" applyAlignment="1">
      <alignment horizontal="center" vertical="center"/>
    </xf>
    <xf numFmtId="0" fontId="11" fillId="0" borderId="0" xfId="16" applyFont="1" applyAlignment="1">
      <alignment horizontal="center"/>
    </xf>
    <xf numFmtId="0" fontId="5" fillId="0" borderId="4" xfId="16" applyFont="1" applyBorder="1" applyAlignment="1">
      <alignment horizontal="center" vertical="center"/>
    </xf>
    <xf numFmtId="49" fontId="7" fillId="3" borderId="19" xfId="16" applyNumberFormat="1" applyFont="1" applyFill="1" applyBorder="1" applyAlignment="1">
      <alignment horizontal="center" vertical="center"/>
    </xf>
    <xf numFmtId="49" fontId="7" fillId="3" borderId="6" xfId="16" applyNumberFormat="1" applyFont="1" applyFill="1" applyBorder="1" applyAlignment="1">
      <alignment horizontal="center" vertical="center"/>
    </xf>
    <xf numFmtId="49" fontId="7" fillId="5" borderId="19" xfId="16" applyNumberFormat="1" applyFont="1" applyFill="1" applyBorder="1" applyAlignment="1">
      <alignment horizontal="center" vertical="center"/>
    </xf>
    <xf numFmtId="49" fontId="7" fillId="5" borderId="6" xfId="16" applyNumberFormat="1" applyFont="1" applyFill="1" applyBorder="1" applyAlignment="1">
      <alignment horizontal="center" vertical="center"/>
    </xf>
    <xf numFmtId="49" fontId="5" fillId="2" borderId="19" xfId="16" applyNumberFormat="1" applyFont="1" applyFill="1" applyBorder="1" applyAlignment="1">
      <alignment horizontal="center" vertical="center" wrapText="1"/>
    </xf>
    <xf numFmtId="49" fontId="5" fillId="2" borderId="9" xfId="16" applyNumberFormat="1" applyFont="1" applyFill="1" applyBorder="1" applyAlignment="1">
      <alignment horizontal="center" vertical="center" wrapText="1"/>
    </xf>
    <xf numFmtId="49" fontId="6" fillId="5" borderId="37" xfId="16" applyNumberFormat="1" applyFont="1" applyFill="1" applyBorder="1" applyAlignment="1">
      <alignment horizontal="left"/>
    </xf>
    <xf numFmtId="49" fontId="6" fillId="5" borderId="21" xfId="16" applyNumberFormat="1" applyFont="1" applyFill="1" applyBorder="1" applyAlignment="1">
      <alignment horizontal="left"/>
    </xf>
    <xf numFmtId="49" fontId="6" fillId="5" borderId="22" xfId="16" applyNumberFormat="1" applyFont="1" applyFill="1" applyBorder="1" applyAlignment="1">
      <alignment horizontal="left"/>
    </xf>
    <xf numFmtId="49" fontId="6" fillId="5" borderId="19" xfId="16" applyNumberFormat="1" applyFont="1" applyFill="1" applyBorder="1" applyAlignment="1">
      <alignment horizontal="left"/>
    </xf>
    <xf numFmtId="49" fontId="6" fillId="5" borderId="9" xfId="16" applyNumberFormat="1" applyFont="1" applyFill="1" applyBorder="1" applyAlignment="1">
      <alignment horizontal="left"/>
    </xf>
    <xf numFmtId="49" fontId="6" fillId="5" borderId="6" xfId="16" applyNumberFormat="1" applyFont="1" applyFill="1" applyBorder="1" applyAlignment="1">
      <alignment horizontal="left"/>
    </xf>
    <xf numFmtId="49" fontId="6" fillId="5" borderId="35" xfId="16" applyNumberFormat="1" applyFont="1" applyFill="1" applyBorder="1" applyAlignment="1">
      <alignment horizontal="left"/>
    </xf>
    <xf numFmtId="49" fontId="6" fillId="5" borderId="4" xfId="16" applyNumberFormat="1" applyFont="1" applyFill="1" applyBorder="1" applyAlignment="1">
      <alignment horizontal="left"/>
    </xf>
    <xf numFmtId="49" fontId="6" fillId="5" borderId="5" xfId="16" applyNumberFormat="1" applyFont="1" applyFill="1" applyBorder="1" applyAlignment="1">
      <alignment horizontal="left"/>
    </xf>
    <xf numFmtId="49" fontId="5" fillId="2" borderId="19" xfId="16" applyNumberFormat="1" applyFont="1" applyFill="1" applyBorder="1" applyAlignment="1">
      <alignment horizontal="center" vertical="center"/>
    </xf>
    <xf numFmtId="49" fontId="5" fillId="2" borderId="9" xfId="16" applyNumberFormat="1" applyFont="1" applyFill="1" applyBorder="1" applyAlignment="1">
      <alignment horizontal="center" vertical="center"/>
    </xf>
    <xf numFmtId="49" fontId="5" fillId="2" borderId="6" xfId="16" applyNumberFormat="1" applyFont="1" applyFill="1" applyBorder="1" applyAlignment="1">
      <alignment horizontal="center" vertical="center"/>
    </xf>
    <xf numFmtId="49" fontId="6" fillId="2" borderId="20" xfId="16" applyNumberFormat="1" applyFont="1" applyFill="1" applyBorder="1" applyAlignment="1">
      <alignment horizontal="center" vertical="center"/>
    </xf>
    <xf numFmtId="49" fontId="6" fillId="2" borderId="34" xfId="16" applyNumberFormat="1" applyFont="1" applyFill="1" applyBorder="1" applyAlignment="1">
      <alignment horizontal="center" vertical="center"/>
    </xf>
    <xf numFmtId="49" fontId="5" fillId="2" borderId="6" xfId="16" applyNumberFormat="1" applyFont="1" applyFill="1" applyBorder="1" applyAlignment="1">
      <alignment horizontal="center" vertical="center" wrapText="1"/>
    </xf>
    <xf numFmtId="49" fontId="7" fillId="5" borderId="9" xfId="16" applyNumberFormat="1" applyFont="1" applyFill="1" applyBorder="1" applyAlignment="1">
      <alignment horizontal="center" vertical="center"/>
    </xf>
    <xf numFmtId="0" fontId="31" fillId="0" borderId="0" xfId="16" applyFont="1" applyFill="1" applyBorder="1" applyAlignment="1">
      <alignment horizontal="center" vertical="center"/>
    </xf>
    <xf numFmtId="0" fontId="54" fillId="0" borderId="0" xfId="16" applyFont="1" applyAlignment="1">
      <alignment horizontal="right" vertical="center"/>
    </xf>
    <xf numFmtId="0" fontId="56" fillId="0" borderId="0" xfId="2" applyFont="1" applyAlignment="1">
      <alignment horizontal="left" vertical="center" wrapText="1"/>
    </xf>
    <xf numFmtId="0" fontId="3" fillId="0" borderId="0" xfId="2" applyFont="1" applyAlignment="1">
      <alignment horizontal="center"/>
    </xf>
    <xf numFmtId="0" fontId="15" fillId="0" borderId="0" xfId="2" applyFont="1" applyBorder="1" applyAlignment="1">
      <alignment horizontal="center" wrapText="1"/>
    </xf>
    <xf numFmtId="0" fontId="21" fillId="0" borderId="0" xfId="2" applyFont="1" applyBorder="1" applyAlignment="1">
      <alignment horizontal="center" wrapText="1"/>
    </xf>
    <xf numFmtId="0" fontId="16" fillId="7" borderId="20" xfId="2" applyFont="1" applyFill="1" applyBorder="1" applyAlignment="1">
      <alignment horizontal="center" vertical="center"/>
    </xf>
    <xf numFmtId="0" fontId="24" fillId="7" borderId="34" xfId="2" applyFont="1" applyFill="1" applyBorder="1" applyAlignment="1">
      <alignment horizontal="center" vertical="center"/>
    </xf>
    <xf numFmtId="0" fontId="16" fillId="7" borderId="22" xfId="2" applyFont="1" applyFill="1" applyBorder="1" applyAlignment="1">
      <alignment horizontal="center" vertical="center"/>
    </xf>
    <xf numFmtId="0" fontId="24" fillId="7" borderId="5" xfId="2" applyFont="1" applyFill="1" applyBorder="1" applyAlignment="1">
      <alignment horizontal="center" vertical="center"/>
    </xf>
    <xf numFmtId="0" fontId="63" fillId="0" borderId="0" xfId="6" applyFont="1" applyAlignment="1">
      <alignment horizontal="left" vertical="top" wrapText="1"/>
    </xf>
    <xf numFmtId="0" fontId="6" fillId="0" borderId="9" xfId="6" applyFont="1" applyFill="1" applyBorder="1" applyAlignment="1">
      <alignment horizontal="right"/>
    </xf>
    <xf numFmtId="0" fontId="56" fillId="0" borderId="0" xfId="6" applyFont="1" applyAlignment="1">
      <alignment horizontal="left" vertical="top" wrapText="1"/>
    </xf>
    <xf numFmtId="0" fontId="6" fillId="2" borderId="19" xfId="6" applyFont="1" applyFill="1" applyBorder="1" applyAlignment="1">
      <alignment horizontal="left" vertical="center"/>
    </xf>
    <xf numFmtId="0" fontId="6" fillId="2" borderId="9" xfId="6" applyFont="1" applyFill="1" applyBorder="1" applyAlignment="1">
      <alignment horizontal="left" vertical="center"/>
    </xf>
    <xf numFmtId="0" fontId="6" fillId="2" borderId="6" xfId="6" applyFont="1" applyFill="1" applyBorder="1" applyAlignment="1">
      <alignment horizontal="left" vertical="center"/>
    </xf>
    <xf numFmtId="0" fontId="6" fillId="2" borderId="19" xfId="6" applyFont="1" applyFill="1" applyBorder="1" applyAlignment="1">
      <alignment horizontal="left"/>
    </xf>
    <xf numFmtId="0" fontId="6" fillId="2" borderId="9" xfId="6" applyFont="1" applyFill="1" applyBorder="1" applyAlignment="1">
      <alignment horizontal="left"/>
    </xf>
    <xf numFmtId="0" fontId="6" fillId="2" borderId="6" xfId="6" applyFont="1" applyFill="1" applyBorder="1" applyAlignment="1">
      <alignment horizontal="left"/>
    </xf>
    <xf numFmtId="0" fontId="6" fillId="0" borderId="9" xfId="6" applyFont="1" applyBorder="1" applyAlignment="1">
      <alignment horizontal="center" vertical="center"/>
    </xf>
    <xf numFmtId="0" fontId="6" fillId="2" borderId="31" xfId="6" applyFont="1" applyFill="1" applyBorder="1" applyAlignment="1">
      <alignment horizontal="left" vertical="top" wrapText="1"/>
    </xf>
    <xf numFmtId="0" fontId="6" fillId="2" borderId="33" xfId="6" applyFont="1" applyFill="1" applyBorder="1" applyAlignment="1">
      <alignment horizontal="left" vertical="top" wrapText="1"/>
    </xf>
    <xf numFmtId="0" fontId="6" fillId="2" borderId="52" xfId="6" applyFont="1" applyFill="1" applyBorder="1" applyAlignment="1">
      <alignment horizontal="left" vertical="top" wrapText="1"/>
    </xf>
    <xf numFmtId="0" fontId="7" fillId="0" borderId="53" xfId="6" applyNumberFormat="1" applyFont="1" applyBorder="1" applyAlignment="1" applyProtection="1">
      <alignment horizontal="left" vertical="center" wrapText="1"/>
      <protection locked="0"/>
    </xf>
    <xf numFmtId="0" fontId="7" fillId="0" borderId="30" xfId="6" applyNumberFormat="1" applyFont="1" applyBorder="1" applyAlignment="1" applyProtection="1">
      <alignment horizontal="left" vertical="center" wrapText="1"/>
      <protection locked="0"/>
    </xf>
    <xf numFmtId="0" fontId="7" fillId="0" borderId="0" xfId="6" applyFont="1" applyBorder="1" applyAlignment="1">
      <alignment horizontal="left" vertical="center" wrapText="1"/>
    </xf>
    <xf numFmtId="0" fontId="13" fillId="4" borderId="19" xfId="6" applyFont="1" applyFill="1" applyBorder="1" applyAlignment="1">
      <alignment horizontal="left" vertical="center"/>
    </xf>
    <xf numFmtId="0" fontId="13" fillId="4" borderId="9" xfId="6" applyFont="1" applyFill="1" applyBorder="1" applyAlignment="1">
      <alignment horizontal="left" vertical="center"/>
    </xf>
    <xf numFmtId="0" fontId="13" fillId="4" borderId="9" xfId="6" applyFont="1" applyFill="1" applyBorder="1" applyAlignment="1">
      <alignment horizontal="right" vertical="center"/>
    </xf>
    <xf numFmtId="0" fontId="6" fillId="2" borderId="23" xfId="6" applyFont="1" applyFill="1" applyBorder="1" applyAlignment="1">
      <alignment horizontal="left" vertical="center"/>
    </xf>
    <xf numFmtId="0" fontId="6" fillId="2" borderId="32" xfId="6" applyFont="1" applyFill="1" applyBorder="1" applyAlignment="1">
      <alignment horizontal="left" vertical="center"/>
    </xf>
    <xf numFmtId="0" fontId="6" fillId="2" borderId="41" xfId="6" applyFont="1" applyFill="1" applyBorder="1" applyAlignment="1">
      <alignment horizontal="left" vertical="center"/>
    </xf>
    <xf numFmtId="49" fontId="7" fillId="0" borderId="54" xfId="6" applyNumberFormat="1" applyFont="1" applyBorder="1" applyAlignment="1" applyProtection="1">
      <alignment horizontal="left" vertical="center" wrapText="1"/>
      <protection locked="0"/>
    </xf>
    <xf numFmtId="49" fontId="7" fillId="0" borderId="24" xfId="6" applyNumberFormat="1" applyFont="1" applyBorder="1" applyAlignment="1" applyProtection="1">
      <alignment horizontal="left" vertical="center" wrapText="1"/>
      <protection locked="0"/>
    </xf>
    <xf numFmtId="0" fontId="6" fillId="2" borderId="27" xfId="6" applyFont="1" applyFill="1" applyBorder="1" applyAlignment="1">
      <alignment horizontal="left"/>
    </xf>
    <xf numFmtId="0" fontId="6" fillId="2" borderId="42" xfId="6" applyFont="1" applyFill="1" applyBorder="1" applyAlignment="1">
      <alignment horizontal="left"/>
    </xf>
    <xf numFmtId="49" fontId="7" fillId="0" borderId="55" xfId="6" applyNumberFormat="1" applyFont="1" applyBorder="1" applyAlignment="1" applyProtection="1">
      <alignment horizontal="left" wrapText="1"/>
      <protection locked="0"/>
    </xf>
    <xf numFmtId="49" fontId="7" fillId="0" borderId="26" xfId="6" applyNumberFormat="1" applyFont="1" applyBorder="1" applyAlignment="1" applyProtection="1">
      <alignment horizontal="left" wrapText="1"/>
      <protection locked="0"/>
    </xf>
    <xf numFmtId="0" fontId="6" fillId="2" borderId="27" xfId="6" applyFont="1" applyFill="1" applyBorder="1" applyAlignment="1">
      <alignment horizontal="left" vertical="center"/>
    </xf>
    <xf numFmtId="0" fontId="6" fillId="2" borderId="25" xfId="6" applyFont="1" applyFill="1" applyBorder="1" applyAlignment="1">
      <alignment horizontal="left" vertical="center"/>
    </xf>
    <xf numFmtId="0" fontId="6" fillId="2" borderId="42" xfId="6" applyFont="1" applyFill="1" applyBorder="1" applyAlignment="1">
      <alignment horizontal="left" vertical="center"/>
    </xf>
    <xf numFmtId="49" fontId="7" fillId="0" borderId="55" xfId="6" applyNumberFormat="1" applyFont="1" applyBorder="1" applyAlignment="1" applyProtection="1">
      <alignment horizontal="left" vertical="center" wrapText="1"/>
      <protection locked="0"/>
    </xf>
    <xf numFmtId="49" fontId="7" fillId="0" borderId="26" xfId="6" applyNumberFormat="1" applyFont="1" applyBorder="1" applyAlignment="1" applyProtection="1">
      <alignment horizontal="left" vertical="center" wrapText="1"/>
      <protection locked="0"/>
    </xf>
    <xf numFmtId="49" fontId="7" fillId="0" borderId="14" xfId="6" applyNumberFormat="1" applyFont="1" applyFill="1" applyBorder="1" applyAlignment="1" applyProtection="1">
      <alignment horizontal="center" vertical="center" wrapText="1"/>
      <protection locked="0"/>
    </xf>
    <xf numFmtId="49" fontId="7" fillId="0" borderId="15" xfId="6" applyNumberFormat="1" applyFont="1" applyFill="1" applyBorder="1" applyAlignment="1" applyProtection="1">
      <alignment horizontal="center" vertical="center" wrapText="1"/>
      <protection locked="0"/>
    </xf>
    <xf numFmtId="0" fontId="13" fillId="4" borderId="4" xfId="6" applyFont="1" applyFill="1" applyBorder="1" applyAlignment="1">
      <alignment horizontal="right" vertical="center"/>
    </xf>
    <xf numFmtId="0" fontId="13" fillId="4" borderId="4" xfId="6" applyFont="1" applyFill="1" applyBorder="1" applyAlignment="1">
      <alignment vertical="center"/>
    </xf>
    <xf numFmtId="0" fontId="13" fillId="4" borderId="5" xfId="6" applyFont="1" applyFill="1" applyBorder="1" applyAlignment="1">
      <alignment vertical="center"/>
    </xf>
    <xf numFmtId="0" fontId="7" fillId="0" borderId="21" xfId="6" applyFont="1" applyBorder="1" applyAlignment="1">
      <alignment horizontal="center" vertical="center"/>
    </xf>
    <xf numFmtId="0" fontId="4" fillId="0" borderId="14" xfId="6" applyFont="1" applyBorder="1" applyAlignment="1">
      <alignment horizontal="center" vertical="center"/>
    </xf>
    <xf numFmtId="0" fontId="4" fillId="0" borderId="15" xfId="6" applyFont="1" applyBorder="1" applyAlignment="1">
      <alignment horizontal="center" vertical="center"/>
    </xf>
    <xf numFmtId="0" fontId="6" fillId="2" borderId="19" xfId="6" applyFont="1" applyFill="1" applyBorder="1" applyAlignment="1">
      <alignment horizontal="center" vertical="center" wrapText="1"/>
    </xf>
    <xf numFmtId="0" fontId="4" fillId="0" borderId="9" xfId="6" applyFont="1" applyBorder="1" applyAlignment="1">
      <alignment horizontal="center" vertical="center" wrapText="1"/>
    </xf>
    <xf numFmtId="0" fontId="4" fillId="0" borderId="6" xfId="6" applyFont="1" applyBorder="1" applyAlignment="1">
      <alignment horizontal="center" vertical="center" wrapText="1"/>
    </xf>
    <xf numFmtId="49" fontId="7" fillId="0" borderId="11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6" applyFont="1" applyBorder="1" applyAlignment="1">
      <alignment horizontal="center" vertical="center"/>
    </xf>
    <xf numFmtId="0" fontId="4" fillId="0" borderId="12" xfId="6" applyFont="1" applyBorder="1" applyAlignment="1">
      <alignment horizontal="center" vertical="center"/>
    </xf>
    <xf numFmtId="0" fontId="6" fillId="2" borderId="49" xfId="6" applyFont="1" applyFill="1" applyBorder="1" applyAlignment="1">
      <alignment horizontal="left" vertical="center"/>
    </xf>
    <xf numFmtId="0" fontId="6" fillId="2" borderId="56" xfId="6" applyFont="1" applyFill="1" applyBorder="1" applyAlignment="1">
      <alignment horizontal="left" vertical="center"/>
    </xf>
    <xf numFmtId="0" fontId="6" fillId="6" borderId="19" xfId="6" applyFont="1" applyFill="1" applyBorder="1" applyAlignment="1">
      <alignment horizontal="left" vertical="center"/>
    </xf>
    <xf numFmtId="0" fontId="6" fillId="6" borderId="9" xfId="6" applyFont="1" applyFill="1" applyBorder="1" applyAlignment="1">
      <alignment horizontal="left" vertical="center"/>
    </xf>
    <xf numFmtId="0" fontId="6" fillId="6" borderId="6" xfId="6" applyFont="1" applyFill="1" applyBorder="1" applyAlignment="1">
      <alignment horizontal="left" vertical="center"/>
    </xf>
    <xf numFmtId="0" fontId="6" fillId="6" borderId="19" xfId="6" applyFont="1" applyFill="1" applyBorder="1" applyAlignment="1">
      <alignment horizontal="left" vertical="top"/>
    </xf>
    <xf numFmtId="0" fontId="4" fillId="0" borderId="9" xfId="6" applyFont="1" applyBorder="1" applyAlignment="1"/>
    <xf numFmtId="0" fontId="4" fillId="0" borderId="6" xfId="6" applyFont="1" applyBorder="1" applyAlignment="1"/>
    <xf numFmtId="0" fontId="28" fillId="6" borderId="19" xfId="6" applyFont="1" applyFill="1" applyBorder="1" applyAlignment="1"/>
    <xf numFmtId="0" fontId="12" fillId="6" borderId="9" xfId="6" applyFont="1" applyFill="1" applyBorder="1" applyAlignment="1"/>
    <xf numFmtId="0" fontId="12" fillId="6" borderId="6" xfId="6" applyFont="1" applyFill="1" applyBorder="1" applyAlignment="1"/>
    <xf numFmtId="0" fontId="13" fillId="4" borderId="6" xfId="6" applyFont="1" applyFill="1" applyBorder="1" applyAlignment="1">
      <alignment horizontal="left" vertical="center"/>
    </xf>
    <xf numFmtId="0" fontId="6" fillId="2" borderId="57" xfId="6" applyFont="1" applyFill="1" applyBorder="1" applyAlignment="1">
      <alignment horizontal="left" vertical="center"/>
    </xf>
    <xf numFmtId="0" fontId="6" fillId="2" borderId="58" xfId="6" applyFont="1" applyFill="1" applyBorder="1" applyAlignment="1">
      <alignment horizontal="left" vertical="center"/>
    </xf>
    <xf numFmtId="49" fontId="6" fillId="0" borderId="39" xfId="6" applyNumberFormat="1" applyFont="1" applyBorder="1" applyAlignment="1" applyProtection="1">
      <alignment horizontal="left" wrapText="1"/>
      <protection locked="0"/>
    </xf>
    <xf numFmtId="49" fontId="6" fillId="0" borderId="0" xfId="6" applyNumberFormat="1" applyFont="1" applyBorder="1" applyAlignment="1" applyProtection="1">
      <alignment horizontal="left" wrapText="1"/>
      <protection locked="0"/>
    </xf>
    <xf numFmtId="49" fontId="6" fillId="0" borderId="40" xfId="6" applyNumberFormat="1" applyFont="1" applyBorder="1" applyAlignment="1" applyProtection="1">
      <alignment horizontal="left" wrapText="1"/>
      <protection locked="0"/>
    </xf>
    <xf numFmtId="49" fontId="6" fillId="2" borderId="19" xfId="6" applyNumberFormat="1" applyFont="1" applyFill="1" applyBorder="1" applyAlignment="1">
      <alignment horizontal="left" vertical="center"/>
    </xf>
    <xf numFmtId="49" fontId="6" fillId="2" borderId="9" xfId="6" applyNumberFormat="1" applyFont="1" applyFill="1" applyBorder="1" applyAlignment="1">
      <alignment horizontal="left" vertical="center"/>
    </xf>
    <xf numFmtId="49" fontId="6" fillId="2" borderId="6" xfId="6" applyNumberFormat="1" applyFont="1" applyFill="1" applyBorder="1" applyAlignment="1">
      <alignment horizontal="left" vertical="center"/>
    </xf>
    <xf numFmtId="49" fontId="6" fillId="0" borderId="19" xfId="6" applyNumberFormat="1" applyFont="1" applyBorder="1" applyAlignment="1" applyProtection="1">
      <alignment horizontal="left" wrapText="1"/>
      <protection locked="0"/>
    </xf>
    <xf numFmtId="49" fontId="6" fillId="0" borderId="9" xfId="6" applyNumberFormat="1" applyFont="1" applyBorder="1" applyAlignment="1" applyProtection="1">
      <alignment horizontal="left" wrapText="1"/>
      <protection locked="0"/>
    </xf>
    <xf numFmtId="49" fontId="6" fillId="0" borderId="6" xfId="6" applyNumberFormat="1" applyFont="1" applyBorder="1" applyAlignment="1" applyProtection="1">
      <alignment horizontal="left" wrapText="1"/>
      <protection locked="0"/>
    </xf>
    <xf numFmtId="0" fontId="6" fillId="6" borderId="37" xfId="6" applyFont="1" applyFill="1" applyBorder="1" applyAlignment="1">
      <alignment horizontal="left" vertical="center"/>
    </xf>
    <xf numFmtId="0" fontId="6" fillId="6" borderId="21" xfId="6" applyFont="1" applyFill="1" applyBorder="1" applyAlignment="1">
      <alignment horizontal="left" vertical="center"/>
    </xf>
    <xf numFmtId="0" fontId="6" fillId="6" borderId="22" xfId="6" applyFont="1" applyFill="1" applyBorder="1" applyAlignment="1">
      <alignment horizontal="left" vertical="center"/>
    </xf>
    <xf numFmtId="0" fontId="3" fillId="0" borderId="0" xfId="6" applyFont="1" applyAlignment="1">
      <alignment horizontal="center"/>
    </xf>
    <xf numFmtId="0" fontId="5" fillId="0" borderId="0" xfId="6" applyFont="1" applyAlignment="1">
      <alignment horizontal="center" vertical="center"/>
    </xf>
    <xf numFmtId="49" fontId="6" fillId="0" borderId="37" xfId="6" applyNumberFormat="1" applyFont="1" applyBorder="1" applyAlignment="1" applyProtection="1">
      <alignment horizontal="left" wrapText="1"/>
      <protection locked="0"/>
    </xf>
    <xf numFmtId="49" fontId="6" fillId="0" borderId="21" xfId="6" applyNumberFormat="1" applyFont="1" applyBorder="1" applyAlignment="1" applyProtection="1">
      <alignment horizontal="left" wrapText="1"/>
      <protection locked="0"/>
    </xf>
    <xf numFmtId="49" fontId="6" fillId="0" borderId="22" xfId="6" applyNumberFormat="1" applyFont="1" applyBorder="1" applyAlignment="1" applyProtection="1">
      <alignment horizontal="left" wrapText="1"/>
      <protection locked="0"/>
    </xf>
    <xf numFmtId="0" fontId="6" fillId="2" borderId="59" xfId="6" applyFont="1" applyFill="1" applyBorder="1" applyAlignment="1">
      <alignment horizontal="left" vertical="center"/>
    </xf>
    <xf numFmtId="0" fontId="6" fillId="2" borderId="60" xfId="6" applyFont="1" applyFill="1" applyBorder="1" applyAlignment="1">
      <alignment horizontal="left" vertical="center"/>
    </xf>
    <xf numFmtId="0" fontId="6" fillId="2" borderId="61" xfId="6" applyFont="1" applyFill="1" applyBorder="1" applyAlignment="1">
      <alignment horizontal="left" vertical="center"/>
    </xf>
    <xf numFmtId="0" fontId="6" fillId="2" borderId="62" xfId="6" applyFont="1" applyFill="1" applyBorder="1" applyAlignment="1">
      <alignment horizontal="left" vertical="center"/>
    </xf>
    <xf numFmtId="0" fontId="10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0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2" borderId="1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/>
    </xf>
    <xf numFmtId="0" fontId="6" fillId="2" borderId="6" xfId="2" applyFont="1" applyFill="1" applyBorder="1" applyAlignment="1">
      <alignment horizontal="left"/>
    </xf>
    <xf numFmtId="0" fontId="6" fillId="0" borderId="9" xfId="2" applyFont="1" applyBorder="1" applyAlignment="1">
      <alignment horizontal="left" wrapText="1"/>
    </xf>
    <xf numFmtId="0" fontId="6" fillId="0" borderId="6" xfId="2" applyFont="1" applyBorder="1" applyAlignment="1">
      <alignment horizontal="left" wrapText="1"/>
    </xf>
    <xf numFmtId="0" fontId="33" fillId="0" borderId="19" xfId="2" applyFont="1" applyBorder="1" applyAlignment="1">
      <alignment horizontal="center" wrapText="1"/>
    </xf>
    <xf numFmtId="0" fontId="33" fillId="0" borderId="9" xfId="2" applyFont="1" applyBorder="1" applyAlignment="1">
      <alignment horizontal="center" wrapText="1"/>
    </xf>
    <xf numFmtId="0" fontId="34" fillId="0" borderId="9" xfId="2" applyFont="1" applyBorder="1" applyAlignment="1">
      <alignment horizontal="center" wrapText="1"/>
    </xf>
    <xf numFmtId="0" fontId="34" fillId="0" borderId="21" xfId="2" applyFont="1" applyBorder="1" applyAlignment="1">
      <alignment horizontal="center" wrapText="1"/>
    </xf>
    <xf numFmtId="0" fontId="7" fillId="0" borderId="19" xfId="2" applyFont="1" applyFill="1" applyBorder="1" applyAlignment="1">
      <alignment horizontal="center"/>
    </xf>
    <xf numFmtId="0" fontId="7" fillId="0" borderId="6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left"/>
    </xf>
    <xf numFmtId="0" fontId="4" fillId="0" borderId="1" xfId="2" applyFont="1" applyBorder="1" applyAlignment="1">
      <alignment horizontal="left"/>
    </xf>
    <xf numFmtId="0" fontId="6" fillId="0" borderId="9" xfId="2" applyFont="1" applyBorder="1" applyAlignment="1">
      <alignment horizontal="left"/>
    </xf>
    <xf numFmtId="0" fontId="6" fillId="0" borderId="6" xfId="2" applyFont="1" applyBorder="1" applyAlignment="1">
      <alignment horizontal="left"/>
    </xf>
    <xf numFmtId="0" fontId="6" fillId="0" borderId="9" xfId="2" applyFont="1" applyFill="1" applyBorder="1" applyAlignment="1">
      <alignment horizontal="center"/>
    </xf>
    <xf numFmtId="0" fontId="6" fillId="0" borderId="6" xfId="2" applyFont="1" applyFill="1" applyBorder="1" applyAlignment="1">
      <alignment horizontal="center"/>
    </xf>
    <xf numFmtId="0" fontId="3" fillId="0" borderId="0" xfId="2" applyFont="1" applyAlignment="1">
      <alignment horizontal="left"/>
    </xf>
    <xf numFmtId="0" fontId="2" fillId="0" borderId="0" xfId="2" applyAlignment="1">
      <alignment horizontal="center"/>
    </xf>
    <xf numFmtId="0" fontId="15" fillId="0" borderId="0" xfId="2" applyFont="1" applyBorder="1" applyAlignment="1" applyProtection="1">
      <alignment horizontal="center"/>
    </xf>
    <xf numFmtId="0" fontId="21" fillId="0" borderId="0" xfId="2" applyFont="1" applyBorder="1" applyAlignment="1" applyProtection="1">
      <alignment horizontal="center"/>
    </xf>
    <xf numFmtId="0" fontId="31" fillId="0" borderId="19" xfId="2" applyFont="1" applyBorder="1" applyAlignment="1" applyProtection="1">
      <alignment horizontal="center" wrapText="1"/>
    </xf>
    <xf numFmtId="0" fontId="31" fillId="0" borderId="9" xfId="2" applyFont="1" applyBorder="1" applyAlignment="1" applyProtection="1">
      <alignment horizontal="center" wrapText="1"/>
    </xf>
    <xf numFmtId="0" fontId="31" fillId="0" borderId="6" xfId="2" applyFont="1" applyBorder="1" applyAlignment="1" applyProtection="1">
      <alignment horizontal="center" wrapText="1"/>
    </xf>
    <xf numFmtId="0" fontId="13" fillId="4" borderId="35" xfId="2" applyFont="1" applyFill="1" applyBorder="1" applyAlignment="1" applyProtection="1">
      <alignment horizontal="left"/>
    </xf>
    <xf numFmtId="0" fontId="13" fillId="4" borderId="4" xfId="2" applyFont="1" applyFill="1" applyBorder="1" applyAlignment="1" applyProtection="1">
      <alignment horizontal="left"/>
    </xf>
    <xf numFmtId="0" fontId="6" fillId="3" borderId="19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0" fontId="6" fillId="2" borderId="19" xfId="2" applyFont="1" applyFill="1" applyBorder="1" applyAlignment="1" applyProtection="1">
      <alignment horizontal="left" wrapText="1"/>
    </xf>
    <xf numFmtId="0" fontId="6" fillId="2" borderId="9" xfId="2" applyFont="1" applyFill="1" applyBorder="1" applyAlignment="1" applyProtection="1">
      <alignment horizontal="left" wrapText="1"/>
    </xf>
    <xf numFmtId="0" fontId="6" fillId="2" borderId="6" xfId="2" applyFont="1" applyFill="1" applyBorder="1" applyAlignment="1" applyProtection="1">
      <alignment horizontal="left" wrapText="1"/>
    </xf>
    <xf numFmtId="49" fontId="6" fillId="2" borderId="19" xfId="2" applyNumberFormat="1" applyFont="1" applyFill="1" applyBorder="1" applyAlignment="1"/>
    <xf numFmtId="49" fontId="6" fillId="2" borderId="9" xfId="2" applyNumberFormat="1" applyFont="1" applyFill="1" applyBorder="1" applyAlignment="1"/>
    <xf numFmtId="49" fontId="6" fillId="2" borderId="6" xfId="2" applyNumberFormat="1" applyFont="1" applyFill="1" applyBorder="1" applyAlignment="1"/>
    <xf numFmtId="49" fontId="6" fillId="0" borderId="9" xfId="2" applyNumberFormat="1" applyFont="1" applyFill="1" applyBorder="1" applyAlignment="1">
      <alignment horizontal="left" vertical="center"/>
    </xf>
    <xf numFmtId="49" fontId="6" fillId="0" borderId="6" xfId="2" applyNumberFormat="1" applyFont="1" applyFill="1" applyBorder="1" applyAlignment="1">
      <alignment horizontal="left" vertical="center"/>
    </xf>
    <xf numFmtId="0" fontId="18" fillId="0" borderId="0" xfId="2" applyFont="1" applyBorder="1" applyAlignment="1" applyProtection="1">
      <alignment horizontal="center" vertical="center"/>
    </xf>
    <xf numFmtId="0" fontId="15" fillId="0" borderId="0" xfId="2" applyFont="1" applyBorder="1" applyAlignment="1" applyProtection="1">
      <alignment horizontal="center" vertical="center"/>
    </xf>
    <xf numFmtId="0" fontId="31" fillId="0" borderId="35" xfId="2" applyFont="1" applyBorder="1" applyAlignment="1" applyProtection="1">
      <alignment horizontal="center" wrapText="1"/>
    </xf>
    <xf numFmtId="0" fontId="31" fillId="0" borderId="4" xfId="2" applyFont="1" applyBorder="1" applyAlignment="1" applyProtection="1">
      <alignment horizontal="center" wrapText="1"/>
    </xf>
    <xf numFmtId="0" fontId="2" fillId="0" borderId="0" xfId="2" applyBorder="1" applyAlignment="1">
      <alignment horizontal="center" wrapText="1"/>
    </xf>
    <xf numFmtId="0" fontId="2" fillId="0" borderId="4" xfId="2" applyBorder="1" applyAlignment="1">
      <alignment horizontal="center" wrapText="1"/>
    </xf>
    <xf numFmtId="0" fontId="13" fillId="4" borderId="19" xfId="2" applyFont="1" applyFill="1" applyBorder="1" applyAlignment="1" applyProtection="1">
      <alignment horizontal="left"/>
    </xf>
    <xf numFmtId="0" fontId="13" fillId="4" borderId="9" xfId="2" applyFont="1" applyFill="1" applyBorder="1" applyAlignment="1" applyProtection="1">
      <alignment horizontal="left"/>
    </xf>
    <xf numFmtId="0" fontId="13" fillId="4" borderId="6" xfId="2" applyFont="1" applyFill="1" applyBorder="1" applyAlignment="1" applyProtection="1">
      <alignment horizontal="left"/>
    </xf>
    <xf numFmtId="0" fontId="6" fillId="8" borderId="19" xfId="2" applyFont="1" applyFill="1" applyBorder="1" applyAlignment="1">
      <alignment horizontal="center" vertical="center"/>
    </xf>
    <xf numFmtId="0" fontId="6" fillId="8" borderId="6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left" vertical="center"/>
    </xf>
    <xf numFmtId="0" fontId="6" fillId="2" borderId="6" xfId="2" applyFont="1" applyFill="1" applyBorder="1" applyAlignment="1">
      <alignment horizontal="left" vertical="center"/>
    </xf>
    <xf numFmtId="0" fontId="6" fillId="2" borderId="19" xfId="2" applyFont="1" applyFill="1" applyBorder="1" applyAlignment="1" applyProtection="1">
      <alignment wrapText="1"/>
    </xf>
    <xf numFmtId="0" fontId="6" fillId="2" borderId="9" xfId="2" applyFont="1" applyFill="1" applyBorder="1" applyAlignment="1" applyProtection="1">
      <alignment wrapText="1"/>
    </xf>
    <xf numFmtId="0" fontId="6" fillId="2" borderId="6" xfId="2" applyFont="1" applyFill="1" applyBorder="1" applyAlignment="1" applyProtection="1">
      <alignment wrapText="1"/>
    </xf>
    <xf numFmtId="0" fontId="45" fillId="0" borderId="9" xfId="2" applyFont="1" applyFill="1" applyBorder="1" applyAlignment="1">
      <alignment horizontal="left" vertical="center"/>
    </xf>
    <xf numFmtId="0" fontId="45" fillId="0" borderId="6" xfId="2" applyFont="1" applyFill="1" applyBorder="1" applyAlignment="1">
      <alignment horizontal="left" vertical="center"/>
    </xf>
    <xf numFmtId="0" fontId="16" fillId="2" borderId="35" xfId="2" applyFont="1" applyFill="1" applyBorder="1" applyAlignment="1">
      <alignment horizontal="left"/>
    </xf>
    <xf numFmtId="0" fontId="16" fillId="2" borderId="4" xfId="2" applyFont="1" applyFill="1" applyBorder="1" applyAlignment="1">
      <alignment horizontal="left"/>
    </xf>
    <xf numFmtId="0" fontId="36" fillId="0" borderId="0" xfId="2" applyFont="1" applyBorder="1" applyAlignment="1">
      <alignment horizontal="center" vertical="center"/>
    </xf>
    <xf numFmtId="0" fontId="15" fillId="0" borderId="0" xfId="2" applyFont="1" applyBorder="1" applyAlignment="1">
      <alignment horizontal="center"/>
    </xf>
    <xf numFmtId="0" fontId="16" fillId="2" borderId="19" xfId="2" applyFont="1" applyFill="1" applyBorder="1" applyAlignment="1">
      <alignment horizontal="left"/>
    </xf>
    <xf numFmtId="0" fontId="16" fillId="2" borderId="9" xfId="2" applyFont="1" applyFill="1" applyBorder="1" applyAlignment="1">
      <alignment horizontal="left"/>
    </xf>
    <xf numFmtId="0" fontId="22" fillId="0" borderId="19" xfId="2" applyFont="1" applyBorder="1" applyAlignment="1">
      <alignment horizontal="center" wrapText="1"/>
    </xf>
    <xf numFmtId="0" fontId="23" fillId="0" borderId="9" xfId="2" applyFont="1" applyBorder="1" applyAlignment="1">
      <alignment horizontal="center" wrapText="1"/>
    </xf>
    <xf numFmtId="0" fontId="23" fillId="0" borderId="4" xfId="2" applyFont="1" applyBorder="1" applyAlignment="1">
      <alignment horizontal="center" wrapText="1"/>
    </xf>
    <xf numFmtId="0" fontId="56" fillId="0" borderId="0" xfId="2" applyFont="1" applyAlignment="1">
      <alignment horizontal="left" wrapText="1"/>
    </xf>
    <xf numFmtId="0" fontId="2" fillId="0" borderId="19" xfId="2" applyBorder="1" applyAlignment="1">
      <alignment horizontal="center"/>
    </xf>
    <xf numFmtId="0" fontId="2" fillId="0" borderId="9" xfId="2" applyBorder="1" applyAlignment="1">
      <alignment horizontal="center"/>
    </xf>
    <xf numFmtId="0" fontId="2" fillId="0" borderId="6" xfId="2" applyBorder="1" applyAlignment="1">
      <alignment horizontal="center"/>
    </xf>
    <xf numFmtId="0" fontId="16" fillId="2" borderId="6" xfId="2" applyFont="1" applyFill="1" applyBorder="1" applyAlignment="1">
      <alignment horizontal="left"/>
    </xf>
    <xf numFmtId="49" fontId="6" fillId="0" borderId="39" xfId="2" applyNumberFormat="1" applyFont="1" applyFill="1" applyBorder="1" applyAlignment="1" applyProtection="1">
      <alignment horizontal="left" wrapText="1"/>
      <protection locked="0"/>
    </xf>
    <xf numFmtId="49" fontId="6" fillId="0" borderId="0" xfId="2" applyNumberFormat="1" applyFont="1" applyFill="1" applyBorder="1" applyAlignment="1" applyProtection="1">
      <alignment horizontal="left" wrapText="1"/>
      <protection locked="0"/>
    </xf>
    <xf numFmtId="49" fontId="6" fillId="0" borderId="40" xfId="2" applyNumberFormat="1" applyFont="1" applyFill="1" applyBorder="1" applyAlignment="1" applyProtection="1">
      <alignment horizontal="left" wrapText="1"/>
      <protection locked="0"/>
    </xf>
    <xf numFmtId="49" fontId="6" fillId="0" borderId="35" xfId="2" applyNumberFormat="1" applyFont="1" applyFill="1" applyBorder="1" applyAlignment="1" applyProtection="1">
      <alignment horizontal="left"/>
      <protection locked="0"/>
    </xf>
    <xf numFmtId="49" fontId="6" fillId="0" borderId="4" xfId="2" applyNumberFormat="1" applyFont="1" applyFill="1" applyBorder="1" applyAlignment="1" applyProtection="1">
      <alignment horizontal="left"/>
      <protection locked="0"/>
    </xf>
    <xf numFmtId="49" fontId="6" fillId="0" borderId="5" xfId="2" applyNumberFormat="1" applyFont="1" applyFill="1" applyBorder="1" applyAlignment="1" applyProtection="1">
      <alignment horizontal="left"/>
      <protection locked="0"/>
    </xf>
    <xf numFmtId="0" fontId="56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6" fillId="6" borderId="1" xfId="2" applyFont="1" applyFill="1" applyBorder="1" applyAlignment="1">
      <alignment horizontal="left"/>
    </xf>
    <xf numFmtId="0" fontId="17" fillId="6" borderId="1" xfId="2" applyFont="1" applyFill="1" applyBorder="1" applyAlignment="1">
      <alignment horizontal="left"/>
    </xf>
    <xf numFmtId="0" fontId="56" fillId="0" borderId="19" xfId="2" applyFont="1" applyBorder="1" applyAlignment="1">
      <alignment horizontal="left"/>
    </xf>
    <xf numFmtId="0" fontId="56" fillId="0" borderId="9" xfId="2" applyFont="1" applyBorder="1" applyAlignment="1">
      <alignment horizontal="left"/>
    </xf>
    <xf numFmtId="0" fontId="56" fillId="0" borderId="6" xfId="2" applyFont="1" applyBorder="1" applyAlignment="1">
      <alignment horizontal="left"/>
    </xf>
    <xf numFmtId="0" fontId="7" fillId="8" borderId="13" xfId="2" applyFont="1" applyFill="1" applyBorder="1" applyAlignment="1" applyProtection="1">
      <alignment horizontal="left" vertical="center" wrapText="1"/>
      <protection locked="0"/>
    </xf>
    <xf numFmtId="0" fontId="7" fillId="8" borderId="15" xfId="2" applyFont="1" applyFill="1" applyBorder="1" applyAlignment="1" applyProtection="1">
      <alignment horizontal="left" vertical="center" wrapText="1"/>
      <protection locked="0"/>
    </xf>
    <xf numFmtId="49" fontId="65" fillId="0" borderId="19" xfId="2" applyNumberFormat="1" applyFont="1" applyFill="1" applyBorder="1" applyAlignment="1" applyProtection="1">
      <alignment horizontal="left" wrapText="1"/>
      <protection locked="0"/>
    </xf>
    <xf numFmtId="49" fontId="65" fillId="0" borderId="9" xfId="2" applyNumberFormat="1" applyFont="1" applyFill="1" applyBorder="1" applyAlignment="1" applyProtection="1">
      <alignment horizontal="left" wrapText="1"/>
      <protection locked="0"/>
    </xf>
    <xf numFmtId="49" fontId="65" fillId="0" borderId="6" xfId="2" applyNumberFormat="1" applyFont="1" applyFill="1" applyBorder="1" applyAlignment="1" applyProtection="1">
      <alignment horizontal="left" wrapText="1"/>
      <protection locked="0"/>
    </xf>
    <xf numFmtId="0" fontId="6" fillId="7" borderId="63" xfId="2" applyFont="1" applyFill="1" applyBorder="1" applyAlignment="1">
      <alignment horizontal="center" vertical="center" wrapText="1"/>
    </xf>
    <xf numFmtId="0" fontId="6" fillId="7" borderId="64" xfId="2" applyFont="1" applyFill="1" applyBorder="1" applyAlignment="1">
      <alignment horizontal="center" vertical="center" wrapText="1"/>
    </xf>
    <xf numFmtId="0" fontId="7" fillId="8" borderId="10" xfId="2" applyFont="1" applyFill="1" applyBorder="1" applyAlignment="1" applyProtection="1">
      <alignment horizontal="left" vertical="center" wrapText="1"/>
      <protection locked="0"/>
    </xf>
    <xf numFmtId="0" fontId="7" fillId="8" borderId="12" xfId="2" applyFont="1" applyFill="1" applyBorder="1" applyAlignment="1" applyProtection="1">
      <alignment horizontal="left" vertical="center" wrapText="1"/>
      <protection locked="0"/>
    </xf>
    <xf numFmtId="0" fontId="61" fillId="10" borderId="1" xfId="2" applyFont="1" applyFill="1" applyBorder="1" applyAlignment="1">
      <alignment horizontal="left" vertical="center"/>
    </xf>
    <xf numFmtId="0" fontId="62" fillId="10" borderId="19" xfId="2" applyFont="1" applyFill="1" applyBorder="1" applyAlignment="1">
      <alignment horizontal="center" vertical="center" wrapText="1"/>
    </xf>
    <xf numFmtId="0" fontId="62" fillId="10" borderId="6" xfId="2" applyFont="1" applyFill="1" applyBorder="1" applyAlignment="1">
      <alignment horizontal="center" vertical="center" wrapText="1"/>
    </xf>
    <xf numFmtId="0" fontId="7" fillId="8" borderId="16" xfId="2" applyFont="1" applyFill="1" applyBorder="1" applyAlignment="1" applyProtection="1">
      <alignment horizontal="left" vertical="center" wrapText="1"/>
      <protection locked="0"/>
    </xf>
    <xf numFmtId="0" fontId="7" fillId="8" borderId="18" xfId="2" applyFont="1" applyFill="1" applyBorder="1" applyAlignment="1" applyProtection="1">
      <alignment horizontal="left" vertical="center" wrapText="1"/>
      <protection locked="0"/>
    </xf>
    <xf numFmtId="4" fontId="13" fillId="4" borderId="19" xfId="15" applyNumberFormat="1" applyFont="1" applyFill="1" applyBorder="1" applyAlignment="1">
      <alignment horizontal="right" wrapText="1"/>
    </xf>
    <xf numFmtId="4" fontId="12" fillId="0" borderId="19" xfId="15" applyNumberFormat="1" applyFont="1" applyFill="1" applyBorder="1" applyAlignment="1">
      <alignment horizontal="right"/>
    </xf>
    <xf numFmtId="49" fontId="6" fillId="2" borderId="20" xfId="15" applyNumberFormat="1" applyFont="1" applyFill="1" applyBorder="1" applyAlignment="1">
      <alignment horizontal="center" vertical="center" wrapText="1"/>
    </xf>
    <xf numFmtId="49" fontId="0" fillId="0" borderId="34" xfId="0" applyNumberForma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31">
    <cellStyle name="čárky" xfId="1" builtinId="3"/>
    <cellStyle name="normální" xfId="0" builtinId="0"/>
    <cellStyle name="normální 2" xfId="2"/>
    <cellStyle name="normální 2 10" xfId="3"/>
    <cellStyle name="normální 2 10 2" xfId="4"/>
    <cellStyle name="normální 2 11" xfId="5"/>
    <cellStyle name="normální 2 12" xfId="6"/>
    <cellStyle name="normální 2 2" xfId="7"/>
    <cellStyle name="normální 2 3" xfId="8"/>
    <cellStyle name="normální 2 4" xfId="9"/>
    <cellStyle name="normální 2 5" xfId="10"/>
    <cellStyle name="normální 2 6" xfId="11"/>
    <cellStyle name="normální 2 7" xfId="12"/>
    <cellStyle name="normální 2 8" xfId="13"/>
    <cellStyle name="normální 2 9" xfId="14"/>
    <cellStyle name="normální 3" xfId="15"/>
    <cellStyle name="normální 3 2" xfId="16"/>
    <cellStyle name="normální 4" xfId="17"/>
    <cellStyle name="procent" xfId="18" builtinId="5"/>
    <cellStyle name="procent 2" xfId="19"/>
    <cellStyle name="procent 2 10" xfId="20"/>
    <cellStyle name="procent 2 11" xfId="21"/>
    <cellStyle name="procent 2 2" xfId="22"/>
    <cellStyle name="procent 2 3" xfId="23"/>
    <cellStyle name="procent 2 4" xfId="24"/>
    <cellStyle name="procent 2 5" xfId="25"/>
    <cellStyle name="procent 2 6" xfId="26"/>
    <cellStyle name="procent 2 7" xfId="27"/>
    <cellStyle name="procent 2 8" xfId="28"/>
    <cellStyle name="procent 2 9" xfId="29"/>
    <cellStyle name="procent 3" xfId="3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2562225</xdr:colOff>
      <xdr:row>1</xdr:row>
      <xdr:rowOff>57150</xdr:rowOff>
    </xdr:from>
    <xdr:to>
      <xdr:col>7</xdr:col>
      <xdr:colOff>552450</xdr:colOff>
      <xdr:row>1</xdr:row>
      <xdr:rowOff>1314450</xdr:rowOff>
    </xdr:to>
    <xdr:pic>
      <xdr:nvPicPr>
        <xdr:cNvPr id="4133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0" y="2571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1819275</xdr:colOff>
      <xdr:row>1</xdr:row>
      <xdr:rowOff>161925</xdr:rowOff>
    </xdr:from>
    <xdr:to>
      <xdr:col>7</xdr:col>
      <xdr:colOff>276225</xdr:colOff>
      <xdr:row>2</xdr:row>
      <xdr:rowOff>85725</xdr:rowOff>
    </xdr:to>
    <xdr:pic>
      <xdr:nvPicPr>
        <xdr:cNvPr id="13342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36195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1</xdr:row>
      <xdr:rowOff>95250</xdr:rowOff>
    </xdr:from>
    <xdr:to>
      <xdr:col>7</xdr:col>
      <xdr:colOff>561975</xdr:colOff>
      <xdr:row>2</xdr:row>
      <xdr:rowOff>19050</xdr:rowOff>
    </xdr:to>
    <xdr:pic>
      <xdr:nvPicPr>
        <xdr:cNvPr id="10272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1425" y="3048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47625</xdr:rowOff>
    </xdr:from>
    <xdr:to>
      <xdr:col>8</xdr:col>
      <xdr:colOff>819150</xdr:colOff>
      <xdr:row>1</xdr:row>
      <xdr:rowOff>1304925</xdr:rowOff>
    </xdr:to>
    <xdr:pic>
      <xdr:nvPicPr>
        <xdr:cNvPr id="11304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76650" y="24765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1</xdr:row>
      <xdr:rowOff>47625</xdr:rowOff>
    </xdr:from>
    <xdr:to>
      <xdr:col>3</xdr:col>
      <xdr:colOff>2438400</xdr:colOff>
      <xdr:row>1</xdr:row>
      <xdr:rowOff>1304925</xdr:rowOff>
    </xdr:to>
    <xdr:pic>
      <xdr:nvPicPr>
        <xdr:cNvPr id="12318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71850" y="24765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3257550</xdr:colOff>
      <xdr:row>1</xdr:row>
      <xdr:rowOff>76200</xdr:rowOff>
    </xdr:from>
    <xdr:to>
      <xdr:col>6</xdr:col>
      <xdr:colOff>0</xdr:colOff>
      <xdr:row>2</xdr:row>
      <xdr:rowOff>0</xdr:rowOff>
    </xdr:to>
    <xdr:pic>
      <xdr:nvPicPr>
        <xdr:cNvPr id="5168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33825" y="2762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3228975</xdr:colOff>
      <xdr:row>1</xdr:row>
      <xdr:rowOff>66675</xdr:rowOff>
    </xdr:from>
    <xdr:to>
      <xdr:col>6</xdr:col>
      <xdr:colOff>514350</xdr:colOff>
      <xdr:row>1</xdr:row>
      <xdr:rowOff>1323975</xdr:rowOff>
    </xdr:to>
    <xdr:pic>
      <xdr:nvPicPr>
        <xdr:cNvPr id="5169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0" y="266700"/>
          <a:ext cx="63055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190500</xdr:colOff>
      <xdr:row>2</xdr:row>
      <xdr:rowOff>0</xdr:rowOff>
    </xdr:from>
    <xdr:ext cx="194455" cy="282516"/>
    <xdr:sp macro="" textlink="">
      <xdr:nvSpPr>
        <xdr:cNvPr id="2" name="TextovéPole 1"/>
        <xdr:cNvSpPr txBox="1"/>
      </xdr:nvSpPr>
      <xdr:spPr>
        <a:xfrm>
          <a:off x="13477875" y="1543050"/>
          <a:ext cx="77782" cy="226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4</xdr:col>
      <xdr:colOff>1152525</xdr:colOff>
      <xdr:row>1</xdr:row>
      <xdr:rowOff>66675</xdr:rowOff>
    </xdr:from>
    <xdr:to>
      <xdr:col>8</xdr:col>
      <xdr:colOff>66675</xdr:colOff>
      <xdr:row>1</xdr:row>
      <xdr:rowOff>1323975</xdr:rowOff>
    </xdr:to>
    <xdr:pic>
      <xdr:nvPicPr>
        <xdr:cNvPr id="32836" name="Obrázek 3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2762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9525</xdr:rowOff>
    </xdr:from>
    <xdr:to>
      <xdr:col>6</xdr:col>
      <xdr:colOff>180975</xdr:colOff>
      <xdr:row>1</xdr:row>
      <xdr:rowOff>1266825</xdr:rowOff>
    </xdr:to>
    <xdr:pic>
      <xdr:nvPicPr>
        <xdr:cNvPr id="45090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86200" y="2000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1</xdr:row>
      <xdr:rowOff>19050</xdr:rowOff>
    </xdr:from>
    <xdr:to>
      <xdr:col>7</xdr:col>
      <xdr:colOff>1209675</xdr:colOff>
      <xdr:row>1</xdr:row>
      <xdr:rowOff>1276350</xdr:rowOff>
    </xdr:to>
    <xdr:pic>
      <xdr:nvPicPr>
        <xdr:cNvPr id="46110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29100" y="361950"/>
          <a:ext cx="574357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</xdr:row>
      <xdr:rowOff>57150</xdr:rowOff>
    </xdr:from>
    <xdr:to>
      <xdr:col>4</xdr:col>
      <xdr:colOff>19050</xdr:colOff>
      <xdr:row>1</xdr:row>
      <xdr:rowOff>1314450</xdr:rowOff>
    </xdr:to>
    <xdr:pic>
      <xdr:nvPicPr>
        <xdr:cNvPr id="7198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81325" y="2571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</xdr:row>
      <xdr:rowOff>57150</xdr:rowOff>
    </xdr:from>
    <xdr:to>
      <xdr:col>8</xdr:col>
      <xdr:colOff>133350</xdr:colOff>
      <xdr:row>1</xdr:row>
      <xdr:rowOff>1314450</xdr:rowOff>
    </xdr:to>
    <xdr:pic>
      <xdr:nvPicPr>
        <xdr:cNvPr id="44074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2571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1</xdr:row>
      <xdr:rowOff>114300</xdr:rowOff>
    </xdr:from>
    <xdr:to>
      <xdr:col>8</xdr:col>
      <xdr:colOff>371475</xdr:colOff>
      <xdr:row>2</xdr:row>
      <xdr:rowOff>38100</xdr:rowOff>
    </xdr:to>
    <xdr:pic>
      <xdr:nvPicPr>
        <xdr:cNvPr id="9250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53075" y="3143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1733550</xdr:colOff>
      <xdr:row>1</xdr:row>
      <xdr:rowOff>76200</xdr:rowOff>
    </xdr:from>
    <xdr:to>
      <xdr:col>7</xdr:col>
      <xdr:colOff>190500</xdr:colOff>
      <xdr:row>2</xdr:row>
      <xdr:rowOff>0</xdr:rowOff>
    </xdr:to>
    <xdr:pic>
      <xdr:nvPicPr>
        <xdr:cNvPr id="31774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7575" y="2762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K31"/>
  <sheetViews>
    <sheetView showGridLines="0" view="pageBreakPreview" zoomScaleNormal="100" zoomScaleSheetLayoutView="100" workbookViewId="0">
      <selection activeCell="A29" sqref="A29"/>
    </sheetView>
  </sheetViews>
  <sheetFormatPr defaultRowHeight="12.75"/>
  <cols>
    <col min="1" max="1" width="10.140625" style="1" customWidth="1"/>
    <col min="2" max="2" width="51" style="1" customWidth="1"/>
    <col min="3" max="3" width="13" style="1" customWidth="1"/>
    <col min="4" max="4" width="13.7109375" style="1" customWidth="1"/>
    <col min="5" max="5" width="10.5703125" style="1" customWidth="1"/>
    <col min="6" max="10" width="14.140625" style="1" customWidth="1"/>
    <col min="11" max="11" width="18.7109375" style="1" customWidth="1"/>
    <col min="12" max="16384" width="9.140625" style="1"/>
  </cols>
  <sheetData>
    <row r="1" spans="1:11" ht="15.75" customHeight="1">
      <c r="A1" s="444"/>
      <c r="B1" s="444"/>
      <c r="C1" s="444"/>
      <c r="D1" s="444"/>
      <c r="E1" s="444"/>
      <c r="F1" s="444"/>
      <c r="G1" s="444"/>
      <c r="H1" s="444"/>
      <c r="I1" s="444"/>
      <c r="J1" s="444"/>
      <c r="K1" s="444"/>
    </row>
    <row r="2" spans="1:11" ht="105" customHeight="1">
      <c r="A2" s="445" t="s">
        <v>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</row>
    <row r="3" spans="1:11" ht="15.75" customHeight="1">
      <c r="A3" s="446" t="s">
        <v>9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</row>
    <row r="4" spans="1:11" ht="18" customHeight="1" thickBot="1">
      <c r="A4" s="447" t="s">
        <v>10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</row>
    <row r="5" spans="1:11" ht="15.75" customHeight="1" thickBot="1">
      <c r="A5" s="448" t="s">
        <v>0</v>
      </c>
      <c r="B5" s="449"/>
      <c r="C5" s="450"/>
      <c r="D5" s="451"/>
      <c r="E5" s="451"/>
      <c r="F5" s="451"/>
      <c r="G5" s="451"/>
      <c r="H5" s="451"/>
      <c r="I5" s="451"/>
      <c r="J5" s="451"/>
      <c r="K5" s="452"/>
    </row>
    <row r="6" spans="1:11" ht="15.75" customHeight="1" thickBot="1">
      <c r="A6" s="457" t="s">
        <v>1</v>
      </c>
      <c r="B6" s="458"/>
      <c r="C6" s="459"/>
      <c r="D6" s="460"/>
      <c r="E6" s="460"/>
      <c r="F6" s="460"/>
      <c r="G6" s="460"/>
      <c r="H6" s="460"/>
      <c r="I6" s="460"/>
      <c r="J6" s="460"/>
      <c r="K6" s="461"/>
    </row>
    <row r="7" spans="1:11" ht="15.75" customHeight="1" thickBot="1">
      <c r="A7" s="462" t="s">
        <v>11</v>
      </c>
      <c r="B7" s="463"/>
      <c r="C7" s="459"/>
      <c r="D7" s="460"/>
      <c r="E7" s="460"/>
      <c r="F7" s="460"/>
      <c r="G7" s="460"/>
      <c r="H7" s="460"/>
      <c r="I7" s="460"/>
      <c r="J7" s="460"/>
      <c r="K7" s="461"/>
    </row>
    <row r="8" spans="1:11" s="8" customFormat="1" ht="15.75" customHeight="1" thickBot="1">
      <c r="A8" s="464" t="s">
        <v>5</v>
      </c>
      <c r="B8" s="465"/>
      <c r="C8" s="466"/>
      <c r="D8" s="467"/>
      <c r="E8" s="467"/>
      <c r="F8" s="467"/>
      <c r="G8" s="467"/>
      <c r="H8" s="467"/>
      <c r="I8" s="467"/>
      <c r="J8" s="467"/>
      <c r="K8" s="468"/>
    </row>
    <row r="9" spans="1:11" ht="15.75" customHeight="1" thickBot="1">
      <c r="A9" s="15"/>
      <c r="B9" s="16"/>
      <c r="C9" s="16"/>
      <c r="D9" s="17"/>
      <c r="E9" s="17"/>
      <c r="F9" s="16"/>
      <c r="G9" s="16"/>
      <c r="H9" s="16"/>
      <c r="I9" s="16"/>
      <c r="J9" s="16"/>
      <c r="K9" s="18"/>
    </row>
    <row r="10" spans="1:11" ht="15.75" customHeight="1" thickBot="1">
      <c r="A10" s="471" t="s">
        <v>12</v>
      </c>
      <c r="B10" s="471" t="s">
        <v>13</v>
      </c>
      <c r="C10" s="473" t="s">
        <v>14</v>
      </c>
      <c r="D10" s="473" t="s">
        <v>15</v>
      </c>
      <c r="E10" s="475"/>
      <c r="F10" s="453" t="s">
        <v>16</v>
      </c>
      <c r="G10" s="453"/>
      <c r="H10" s="453"/>
      <c r="I10" s="453"/>
      <c r="J10" s="453"/>
      <c r="K10" s="454"/>
    </row>
    <row r="11" spans="1:11" ht="50.25" customHeight="1" thickBot="1">
      <c r="A11" s="472"/>
      <c r="B11" s="472"/>
      <c r="C11" s="474"/>
      <c r="D11" s="474"/>
      <c r="E11" s="476"/>
      <c r="F11" s="19" t="s">
        <v>17</v>
      </c>
      <c r="G11" s="20" t="s">
        <v>18</v>
      </c>
      <c r="H11" s="20" t="s">
        <v>19</v>
      </c>
      <c r="I11" s="20" t="s">
        <v>20</v>
      </c>
      <c r="J11" s="20" t="s">
        <v>21</v>
      </c>
      <c r="K11" s="20" t="s">
        <v>22</v>
      </c>
    </row>
    <row r="12" spans="1:11" ht="15.75" customHeight="1" thickBot="1">
      <c r="A12" s="21"/>
      <c r="B12" s="22"/>
      <c r="C12" s="35"/>
      <c r="D12" s="455"/>
      <c r="E12" s="456"/>
      <c r="F12" s="23"/>
      <c r="G12" s="23"/>
      <c r="H12" s="23"/>
      <c r="I12" s="23"/>
      <c r="J12" s="23"/>
      <c r="K12" s="24">
        <f>J12+I12+H12+G12</f>
        <v>0</v>
      </c>
    </row>
    <row r="13" spans="1:11" ht="15.75" customHeight="1" thickBot="1">
      <c r="A13" s="25"/>
      <c r="B13" s="9"/>
      <c r="C13" s="10"/>
      <c r="D13" s="469"/>
      <c r="E13" s="470"/>
      <c r="F13" s="11"/>
      <c r="G13" s="11"/>
      <c r="H13" s="11"/>
      <c r="I13" s="11"/>
      <c r="J13" s="11"/>
      <c r="K13" s="24">
        <f t="shared" ref="K13:K25" si="0">J13+I13+H13+G13</f>
        <v>0</v>
      </c>
    </row>
    <row r="14" spans="1:11" ht="15.75" customHeight="1" thickBot="1">
      <c r="A14" s="25"/>
      <c r="B14" s="9"/>
      <c r="C14" s="10"/>
      <c r="D14" s="469"/>
      <c r="E14" s="470"/>
      <c r="F14" s="11"/>
      <c r="G14" s="11"/>
      <c r="H14" s="11"/>
      <c r="I14" s="11"/>
      <c r="J14" s="11"/>
      <c r="K14" s="24">
        <f t="shared" si="0"/>
        <v>0</v>
      </c>
    </row>
    <row r="15" spans="1:11" ht="15.75" customHeight="1" thickBot="1">
      <c r="A15" s="25"/>
      <c r="B15" s="9"/>
      <c r="C15" s="10"/>
      <c r="D15" s="469"/>
      <c r="E15" s="470"/>
      <c r="F15" s="11"/>
      <c r="G15" s="11"/>
      <c r="H15" s="11"/>
      <c r="I15" s="11"/>
      <c r="J15" s="11"/>
      <c r="K15" s="24">
        <f t="shared" si="0"/>
        <v>0</v>
      </c>
    </row>
    <row r="16" spans="1:11" ht="15.75" customHeight="1" thickBot="1">
      <c r="A16" s="25"/>
      <c r="B16" s="9"/>
      <c r="C16" s="10"/>
      <c r="D16" s="469"/>
      <c r="E16" s="470"/>
      <c r="F16" s="11"/>
      <c r="G16" s="11"/>
      <c r="H16" s="11"/>
      <c r="I16" s="11"/>
      <c r="J16" s="11"/>
      <c r="K16" s="24">
        <f t="shared" si="0"/>
        <v>0</v>
      </c>
    </row>
    <row r="17" spans="1:11" ht="15.75" customHeight="1" thickBot="1">
      <c r="A17" s="25"/>
      <c r="B17" s="9"/>
      <c r="C17" s="10"/>
      <c r="D17" s="469"/>
      <c r="E17" s="470"/>
      <c r="F17" s="11"/>
      <c r="G17" s="11"/>
      <c r="H17" s="11"/>
      <c r="I17" s="11"/>
      <c r="J17" s="11"/>
      <c r="K17" s="24">
        <f t="shared" si="0"/>
        <v>0</v>
      </c>
    </row>
    <row r="18" spans="1:11" ht="15.75" customHeight="1" thickBot="1">
      <c r="A18" s="25"/>
      <c r="B18" s="9"/>
      <c r="C18" s="10"/>
      <c r="D18" s="469"/>
      <c r="E18" s="470"/>
      <c r="F18" s="11"/>
      <c r="G18" s="11"/>
      <c r="H18" s="11"/>
      <c r="I18" s="11"/>
      <c r="J18" s="11"/>
      <c r="K18" s="24">
        <f t="shared" si="0"/>
        <v>0</v>
      </c>
    </row>
    <row r="19" spans="1:11" ht="15.75" customHeight="1" thickBot="1">
      <c r="A19" s="25"/>
      <c r="B19" s="9"/>
      <c r="C19" s="10"/>
      <c r="D19" s="469"/>
      <c r="E19" s="470"/>
      <c r="F19" s="11"/>
      <c r="G19" s="11"/>
      <c r="H19" s="11"/>
      <c r="I19" s="11"/>
      <c r="J19" s="11"/>
      <c r="K19" s="24">
        <f t="shared" si="0"/>
        <v>0</v>
      </c>
    </row>
    <row r="20" spans="1:11" ht="15.75" customHeight="1" thickBot="1">
      <c r="A20" s="25"/>
      <c r="B20" s="9"/>
      <c r="C20" s="10"/>
      <c r="D20" s="469"/>
      <c r="E20" s="470"/>
      <c r="F20" s="11"/>
      <c r="G20" s="11"/>
      <c r="H20" s="11"/>
      <c r="I20" s="11"/>
      <c r="J20" s="11"/>
      <c r="K20" s="24">
        <f t="shared" si="0"/>
        <v>0</v>
      </c>
    </row>
    <row r="21" spans="1:11" ht="15.75" customHeight="1" thickBot="1">
      <c r="A21" s="25"/>
      <c r="B21" s="9"/>
      <c r="C21" s="10"/>
      <c r="D21" s="469"/>
      <c r="E21" s="470"/>
      <c r="F21" s="11"/>
      <c r="G21" s="11"/>
      <c r="H21" s="11"/>
      <c r="I21" s="11"/>
      <c r="J21" s="11"/>
      <c r="K21" s="24">
        <f t="shared" si="0"/>
        <v>0</v>
      </c>
    </row>
    <row r="22" spans="1:11" ht="15.75" customHeight="1" thickBot="1">
      <c r="A22" s="25"/>
      <c r="B22" s="9"/>
      <c r="C22" s="10"/>
      <c r="D22" s="469"/>
      <c r="E22" s="470"/>
      <c r="F22" s="11"/>
      <c r="G22" s="11"/>
      <c r="H22" s="11"/>
      <c r="I22" s="11"/>
      <c r="J22" s="11"/>
      <c r="K22" s="24">
        <f t="shared" si="0"/>
        <v>0</v>
      </c>
    </row>
    <row r="23" spans="1:11" ht="15.75" customHeight="1" thickBot="1">
      <c r="A23" s="25"/>
      <c r="B23" s="9"/>
      <c r="C23" s="10"/>
      <c r="D23" s="469"/>
      <c r="E23" s="470"/>
      <c r="F23" s="11"/>
      <c r="G23" s="11"/>
      <c r="H23" s="11"/>
      <c r="I23" s="11"/>
      <c r="J23" s="11"/>
      <c r="K23" s="24">
        <f t="shared" si="0"/>
        <v>0</v>
      </c>
    </row>
    <row r="24" spans="1:11" ht="15.75" customHeight="1" thickBot="1">
      <c r="A24" s="25"/>
      <c r="B24" s="9"/>
      <c r="C24" s="10"/>
      <c r="D24" s="469"/>
      <c r="E24" s="470"/>
      <c r="F24" s="11"/>
      <c r="G24" s="11"/>
      <c r="H24" s="11"/>
      <c r="I24" s="11"/>
      <c r="J24" s="11"/>
      <c r="K24" s="24">
        <f t="shared" si="0"/>
        <v>0</v>
      </c>
    </row>
    <row r="25" spans="1:11" ht="15.75" customHeight="1" thickBot="1">
      <c r="A25" s="26"/>
      <c r="B25" s="12"/>
      <c r="C25" s="13"/>
      <c r="D25" s="477"/>
      <c r="E25" s="478"/>
      <c r="F25" s="14"/>
      <c r="G25" s="14"/>
      <c r="H25" s="14"/>
      <c r="I25" s="14"/>
      <c r="J25" s="14"/>
      <c r="K25" s="24">
        <f t="shared" si="0"/>
        <v>0</v>
      </c>
    </row>
    <row r="26" spans="1:11" ht="15.75" customHeight="1" thickBot="1">
      <c r="A26" s="479" t="s">
        <v>7</v>
      </c>
      <c r="B26" s="480"/>
      <c r="C26" s="480"/>
      <c r="D26" s="480"/>
      <c r="E26" s="481"/>
      <c r="F26" s="27">
        <f t="shared" ref="F26:K26" si="1">SUM(F12:F25)</f>
        <v>0</v>
      </c>
      <c r="G26" s="27">
        <f t="shared" si="1"/>
        <v>0</v>
      </c>
      <c r="H26" s="27">
        <f t="shared" si="1"/>
        <v>0</v>
      </c>
      <c r="I26" s="27">
        <f t="shared" si="1"/>
        <v>0</v>
      </c>
      <c r="J26" s="27">
        <f t="shared" si="1"/>
        <v>0</v>
      </c>
      <c r="K26" s="27">
        <f t="shared" si="1"/>
        <v>0</v>
      </c>
    </row>
    <row r="27" spans="1:11" ht="15.75" customHeight="1" thickBo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27" customHeight="1" thickBot="1">
      <c r="A28" s="5" t="s">
        <v>3</v>
      </c>
      <c r="B28" s="6"/>
      <c r="C28" s="3"/>
      <c r="F28" s="28"/>
      <c r="G28" s="482" t="s">
        <v>4</v>
      </c>
      <c r="H28" s="483"/>
      <c r="I28" s="29"/>
      <c r="J28" s="30"/>
      <c r="K28" s="28"/>
    </row>
    <row r="29" spans="1:11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5.75" customHeight="1">
      <c r="A30" s="54" t="s">
        <v>119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5.75" customHeight="1">
      <c r="A31" s="7" t="s">
        <v>311</v>
      </c>
      <c r="B31" s="31"/>
    </row>
  </sheetData>
  <mergeCells count="33">
    <mergeCell ref="D25:E25"/>
    <mergeCell ref="A26:E26"/>
    <mergeCell ref="G28:H28"/>
    <mergeCell ref="D19:E19"/>
    <mergeCell ref="D20:E20"/>
    <mergeCell ref="D21:E21"/>
    <mergeCell ref="D22:E22"/>
    <mergeCell ref="D23:E23"/>
    <mergeCell ref="D24:E24"/>
    <mergeCell ref="D18:E18"/>
    <mergeCell ref="A10:A11"/>
    <mergeCell ref="B10:B11"/>
    <mergeCell ref="C10:C11"/>
    <mergeCell ref="D10:E11"/>
    <mergeCell ref="D13:E13"/>
    <mergeCell ref="D14:E14"/>
    <mergeCell ref="D15:E15"/>
    <mergeCell ref="D16:E16"/>
    <mergeCell ref="D17:E17"/>
    <mergeCell ref="F10:K10"/>
    <mergeCell ref="D12:E12"/>
    <mergeCell ref="A6:B6"/>
    <mergeCell ref="C6:K6"/>
    <mergeCell ref="A7:B7"/>
    <mergeCell ref="C7:K7"/>
    <mergeCell ref="A8:B8"/>
    <mergeCell ref="C8:K8"/>
    <mergeCell ref="A1:K1"/>
    <mergeCell ref="A2:K2"/>
    <mergeCell ref="A3:K3"/>
    <mergeCell ref="A4:K4"/>
    <mergeCell ref="A5:B5"/>
    <mergeCell ref="C5:K5"/>
  </mergeCells>
  <pageMargins left="0.78740157480314965" right="0.78740157480314965" top="0.98425196850393704" bottom="0.98425196850393704" header="0.51181102362204722" footer="0.51181102362204722"/>
  <pageSetup paperSize="9" scale="68" orientation="landscape" horizontalDpi="4294967292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zoomScaleNormal="100" zoomScaleSheetLayoutView="100" workbookViewId="0">
      <selection sqref="A1:K1"/>
    </sheetView>
  </sheetViews>
  <sheetFormatPr defaultRowHeight="12.75"/>
  <cols>
    <col min="1" max="1" width="9.7109375" style="8" customWidth="1"/>
    <col min="2" max="2" width="16.140625" style="8" customWidth="1"/>
    <col min="3" max="3" width="31.7109375" style="8" customWidth="1"/>
    <col min="4" max="5" width="15.7109375" style="8" customWidth="1"/>
    <col min="6" max="6" width="32.5703125" style="8" customWidth="1"/>
    <col min="7" max="10" width="13.85546875" style="8" customWidth="1"/>
    <col min="11" max="11" width="15" style="8" customWidth="1"/>
    <col min="12" max="16384" width="9.140625" style="8"/>
  </cols>
  <sheetData>
    <row r="1" spans="1:12" ht="15.75" customHeight="1">
      <c r="A1" s="627"/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168"/>
    </row>
    <row r="2" spans="1:12" ht="105" customHeight="1">
      <c r="A2" s="738"/>
      <c r="B2" s="738"/>
      <c r="C2" s="738"/>
      <c r="D2" s="738"/>
      <c r="E2" s="738"/>
      <c r="F2" s="738"/>
      <c r="G2" s="738"/>
      <c r="H2" s="738"/>
      <c r="I2" s="738"/>
      <c r="J2" s="738"/>
      <c r="K2" s="738"/>
    </row>
    <row r="3" spans="1:12" ht="15.7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1:12" ht="18" customHeight="1" thickBot="1">
      <c r="A4" s="739" t="s">
        <v>87</v>
      </c>
      <c r="B4" s="740"/>
      <c r="C4" s="740"/>
      <c r="D4" s="740"/>
      <c r="E4" s="740"/>
      <c r="F4" s="740"/>
      <c r="G4" s="740"/>
      <c r="H4" s="740"/>
      <c r="I4" s="740"/>
      <c r="J4" s="740"/>
      <c r="K4" s="740"/>
    </row>
    <row r="5" spans="1:12" ht="15.75" customHeight="1" thickBot="1">
      <c r="A5" s="720" t="s">
        <v>0</v>
      </c>
      <c r="B5" s="721"/>
      <c r="C5" s="722"/>
      <c r="D5" s="459"/>
      <c r="E5" s="460"/>
      <c r="F5" s="460"/>
      <c r="G5" s="460"/>
      <c r="H5" s="460"/>
      <c r="I5" s="460"/>
      <c r="J5" s="460"/>
      <c r="K5" s="461"/>
    </row>
    <row r="6" spans="1:12" ht="15.75" customHeight="1" thickBot="1">
      <c r="A6" s="720" t="s">
        <v>1</v>
      </c>
      <c r="B6" s="721"/>
      <c r="C6" s="722"/>
      <c r="D6" s="459"/>
      <c r="E6" s="460"/>
      <c r="F6" s="460"/>
      <c r="G6" s="460"/>
      <c r="H6" s="460"/>
      <c r="I6" s="460"/>
      <c r="J6" s="460"/>
      <c r="K6" s="461"/>
    </row>
    <row r="7" spans="1:12" ht="15.75" customHeight="1" thickBot="1">
      <c r="A7" s="720" t="s">
        <v>24</v>
      </c>
      <c r="B7" s="721"/>
      <c r="C7" s="722"/>
      <c r="D7" s="459"/>
      <c r="E7" s="460"/>
      <c r="F7" s="460"/>
      <c r="G7" s="460"/>
      <c r="H7" s="460"/>
      <c r="I7" s="460"/>
      <c r="J7" s="460"/>
      <c r="K7" s="461"/>
    </row>
    <row r="8" spans="1:12" ht="15.75" customHeight="1" thickBot="1">
      <c r="A8" s="720" t="s">
        <v>5</v>
      </c>
      <c r="B8" s="721"/>
      <c r="C8" s="722"/>
      <c r="D8" s="459"/>
      <c r="E8" s="460"/>
      <c r="F8" s="460"/>
      <c r="G8" s="460"/>
      <c r="H8" s="460"/>
      <c r="I8" s="460"/>
      <c r="J8" s="460"/>
      <c r="K8" s="461"/>
    </row>
    <row r="9" spans="1:12" ht="15.75" customHeight="1" thickBot="1">
      <c r="A9" s="748" t="s">
        <v>53</v>
      </c>
      <c r="B9" s="749"/>
      <c r="C9" s="750"/>
      <c r="D9" s="450"/>
      <c r="E9" s="451"/>
      <c r="F9" s="451"/>
      <c r="G9" s="451"/>
      <c r="H9" s="451"/>
      <c r="I9" s="451"/>
      <c r="J9" s="451"/>
      <c r="K9" s="452"/>
    </row>
    <row r="10" spans="1:12" ht="15.75" customHeight="1" thickBot="1">
      <c r="A10" s="741"/>
      <c r="B10" s="742"/>
      <c r="C10" s="742"/>
      <c r="D10" s="742"/>
      <c r="E10" s="742"/>
      <c r="F10" s="742"/>
      <c r="G10" s="742"/>
      <c r="H10" s="742"/>
      <c r="I10" s="742"/>
      <c r="J10" s="742"/>
      <c r="K10" s="743"/>
    </row>
    <row r="11" spans="1:12" ht="60.75" customHeight="1" thickBot="1">
      <c r="A11" s="106" t="s">
        <v>12</v>
      </c>
      <c r="B11" s="169" t="s">
        <v>88</v>
      </c>
      <c r="C11" s="103" t="s">
        <v>37</v>
      </c>
      <c r="D11" s="169" t="s">
        <v>89</v>
      </c>
      <c r="E11" s="170" t="s">
        <v>90</v>
      </c>
      <c r="F11" s="103" t="s">
        <v>91</v>
      </c>
      <c r="G11" s="103" t="s">
        <v>120</v>
      </c>
      <c r="H11" s="103" t="s">
        <v>121</v>
      </c>
      <c r="I11" s="103" t="s">
        <v>92</v>
      </c>
      <c r="J11" s="171" t="s">
        <v>93</v>
      </c>
      <c r="K11" s="171" t="s">
        <v>94</v>
      </c>
    </row>
    <row r="12" spans="1:12" ht="15.75" customHeight="1">
      <c r="A12" s="172"/>
      <c r="B12" s="173"/>
      <c r="C12" s="174"/>
      <c r="D12" s="173"/>
      <c r="E12" s="174"/>
      <c r="F12" s="173"/>
      <c r="G12" s="175"/>
      <c r="H12" s="176"/>
      <c r="I12" s="175"/>
      <c r="J12" s="176"/>
      <c r="K12" s="177">
        <f>SUM(G12:J12)</f>
        <v>0</v>
      </c>
      <c r="L12" s="42"/>
    </row>
    <row r="13" spans="1:12" ht="15.75" customHeight="1">
      <c r="A13" s="178"/>
      <c r="B13" s="179"/>
      <c r="C13" s="180"/>
      <c r="D13" s="179"/>
      <c r="E13" s="180"/>
      <c r="F13" s="179"/>
      <c r="G13" s="181"/>
      <c r="H13" s="182"/>
      <c r="I13" s="181"/>
      <c r="J13" s="182"/>
      <c r="K13" s="183">
        <f t="shared" ref="K13:K27" si="0">SUM(G13:J13)</f>
        <v>0</v>
      </c>
      <c r="L13" s="42"/>
    </row>
    <row r="14" spans="1:12" ht="15.75" customHeight="1">
      <c r="A14" s="180"/>
      <c r="B14" s="179"/>
      <c r="C14" s="180"/>
      <c r="D14" s="179"/>
      <c r="E14" s="180"/>
      <c r="F14" s="179"/>
      <c r="G14" s="181"/>
      <c r="H14" s="182"/>
      <c r="I14" s="181"/>
      <c r="J14" s="182"/>
      <c r="K14" s="183">
        <f t="shared" si="0"/>
        <v>0</v>
      </c>
      <c r="L14" s="42"/>
    </row>
    <row r="15" spans="1:12" ht="15.75" customHeight="1">
      <c r="A15" s="180"/>
      <c r="B15" s="179"/>
      <c r="C15" s="180"/>
      <c r="D15" s="179"/>
      <c r="E15" s="180"/>
      <c r="F15" s="179"/>
      <c r="G15" s="181"/>
      <c r="H15" s="182"/>
      <c r="I15" s="181"/>
      <c r="J15" s="182"/>
      <c r="K15" s="183">
        <f t="shared" si="0"/>
        <v>0</v>
      </c>
      <c r="L15" s="42"/>
    </row>
    <row r="16" spans="1:12" ht="15.75" customHeight="1">
      <c r="A16" s="180"/>
      <c r="B16" s="179"/>
      <c r="C16" s="180"/>
      <c r="D16" s="179"/>
      <c r="E16" s="180"/>
      <c r="F16" s="179"/>
      <c r="G16" s="181"/>
      <c r="H16" s="182"/>
      <c r="I16" s="181"/>
      <c r="J16" s="182"/>
      <c r="K16" s="183">
        <f t="shared" si="0"/>
        <v>0</v>
      </c>
      <c r="L16" s="42"/>
    </row>
    <row r="17" spans="1:12" ht="15.75" customHeight="1">
      <c r="A17" s="180"/>
      <c r="B17" s="179"/>
      <c r="C17" s="180"/>
      <c r="D17" s="179"/>
      <c r="E17" s="180"/>
      <c r="F17" s="179"/>
      <c r="G17" s="181"/>
      <c r="H17" s="182"/>
      <c r="I17" s="181"/>
      <c r="J17" s="182"/>
      <c r="K17" s="183">
        <f t="shared" si="0"/>
        <v>0</v>
      </c>
      <c r="L17" s="42"/>
    </row>
    <row r="18" spans="1:12" ht="15.75" customHeight="1">
      <c r="A18" s="180"/>
      <c r="B18" s="179"/>
      <c r="C18" s="180"/>
      <c r="D18" s="179"/>
      <c r="E18" s="180"/>
      <c r="F18" s="179"/>
      <c r="G18" s="181"/>
      <c r="H18" s="182"/>
      <c r="I18" s="181"/>
      <c r="J18" s="182"/>
      <c r="K18" s="183">
        <f t="shared" si="0"/>
        <v>0</v>
      </c>
      <c r="L18" s="42"/>
    </row>
    <row r="19" spans="1:12" ht="15.75" customHeight="1">
      <c r="A19" s="180"/>
      <c r="B19" s="179"/>
      <c r="C19" s="180"/>
      <c r="D19" s="179"/>
      <c r="E19" s="180"/>
      <c r="F19" s="179"/>
      <c r="G19" s="181"/>
      <c r="H19" s="182"/>
      <c r="I19" s="181"/>
      <c r="J19" s="182"/>
      <c r="K19" s="183">
        <f t="shared" si="0"/>
        <v>0</v>
      </c>
      <c r="L19" s="42"/>
    </row>
    <row r="20" spans="1:12" ht="15.75" customHeight="1">
      <c r="A20" s="180"/>
      <c r="B20" s="179"/>
      <c r="C20" s="180"/>
      <c r="D20" s="179"/>
      <c r="E20" s="180"/>
      <c r="F20" s="179"/>
      <c r="G20" s="181"/>
      <c r="H20" s="182"/>
      <c r="I20" s="181"/>
      <c r="J20" s="182"/>
      <c r="K20" s="183">
        <f t="shared" si="0"/>
        <v>0</v>
      </c>
      <c r="L20" s="42"/>
    </row>
    <row r="21" spans="1:12" ht="15.75" customHeight="1">
      <c r="A21" s="180"/>
      <c r="B21" s="179"/>
      <c r="C21" s="180"/>
      <c r="D21" s="179"/>
      <c r="E21" s="180"/>
      <c r="F21" s="179"/>
      <c r="G21" s="181"/>
      <c r="H21" s="182"/>
      <c r="I21" s="181"/>
      <c r="J21" s="182"/>
      <c r="K21" s="183">
        <f t="shared" si="0"/>
        <v>0</v>
      </c>
      <c r="L21" s="42"/>
    </row>
    <row r="22" spans="1:12" ht="15.75" customHeight="1">
      <c r="A22" s="180"/>
      <c r="B22" s="179"/>
      <c r="C22" s="180"/>
      <c r="D22" s="179"/>
      <c r="E22" s="180"/>
      <c r="F22" s="179"/>
      <c r="G22" s="181"/>
      <c r="H22" s="182"/>
      <c r="I22" s="181"/>
      <c r="J22" s="182"/>
      <c r="K22" s="183">
        <f t="shared" si="0"/>
        <v>0</v>
      </c>
      <c r="L22" s="42"/>
    </row>
    <row r="23" spans="1:12" ht="15.75" customHeight="1">
      <c r="A23" s="180"/>
      <c r="B23" s="179"/>
      <c r="C23" s="180"/>
      <c r="D23" s="179"/>
      <c r="E23" s="180"/>
      <c r="F23" s="179"/>
      <c r="G23" s="181"/>
      <c r="H23" s="182"/>
      <c r="I23" s="181"/>
      <c r="J23" s="182"/>
      <c r="K23" s="183">
        <f t="shared" si="0"/>
        <v>0</v>
      </c>
      <c r="L23" s="42"/>
    </row>
    <row r="24" spans="1:12" ht="15.75" customHeight="1">
      <c r="A24" s="180"/>
      <c r="B24" s="179"/>
      <c r="C24" s="180"/>
      <c r="D24" s="179"/>
      <c r="E24" s="180"/>
      <c r="F24" s="179"/>
      <c r="G24" s="181"/>
      <c r="H24" s="182"/>
      <c r="I24" s="181"/>
      <c r="J24" s="182"/>
      <c r="K24" s="183">
        <f t="shared" si="0"/>
        <v>0</v>
      </c>
      <c r="L24" s="42"/>
    </row>
    <row r="25" spans="1:12" ht="15.75" customHeight="1">
      <c r="A25" s="180"/>
      <c r="B25" s="179"/>
      <c r="C25" s="180"/>
      <c r="D25" s="179"/>
      <c r="E25" s="180"/>
      <c r="F25" s="179"/>
      <c r="G25" s="181"/>
      <c r="H25" s="182"/>
      <c r="I25" s="181"/>
      <c r="J25" s="182"/>
      <c r="K25" s="183">
        <f t="shared" si="0"/>
        <v>0</v>
      </c>
      <c r="L25" s="42"/>
    </row>
    <row r="26" spans="1:12" ht="15.75" customHeight="1">
      <c r="A26" s="180"/>
      <c r="B26" s="179"/>
      <c r="C26" s="180"/>
      <c r="D26" s="179"/>
      <c r="E26" s="180"/>
      <c r="F26" s="179"/>
      <c r="G26" s="181"/>
      <c r="H26" s="182"/>
      <c r="I26" s="181"/>
      <c r="J26" s="182"/>
      <c r="K26" s="183">
        <f t="shared" si="0"/>
        <v>0</v>
      </c>
      <c r="L26" s="42"/>
    </row>
    <row r="27" spans="1:12" ht="15.75" customHeight="1" thickBot="1">
      <c r="A27" s="184"/>
      <c r="B27" s="185"/>
      <c r="C27" s="184"/>
      <c r="D27" s="185"/>
      <c r="E27" s="184"/>
      <c r="F27" s="185"/>
      <c r="G27" s="186"/>
      <c r="H27" s="187"/>
      <c r="I27" s="186"/>
      <c r="J27" s="187"/>
      <c r="K27" s="188">
        <f t="shared" si="0"/>
        <v>0</v>
      </c>
      <c r="L27" s="42"/>
    </row>
    <row r="28" spans="1:12" ht="15.75" customHeight="1" thickBot="1">
      <c r="A28" s="744" t="s">
        <v>7</v>
      </c>
      <c r="B28" s="745"/>
      <c r="C28" s="745"/>
      <c r="D28" s="745"/>
      <c r="E28" s="745"/>
      <c r="F28" s="745"/>
      <c r="G28" s="189"/>
      <c r="H28" s="189"/>
      <c r="I28" s="189"/>
      <c r="J28" s="190"/>
      <c r="K28" s="191">
        <f>SUM(K12:K27)</f>
        <v>0</v>
      </c>
      <c r="L28" s="192"/>
    </row>
    <row r="29" spans="1:12" ht="15.75" customHeight="1">
      <c r="E29" s="4"/>
      <c r="F29" s="4"/>
      <c r="G29" s="4"/>
      <c r="H29" s="4"/>
      <c r="I29" s="4"/>
      <c r="J29" s="4"/>
      <c r="K29" s="4"/>
    </row>
    <row r="30" spans="1:12" ht="15.75" customHeight="1">
      <c r="A30" s="54" t="s">
        <v>123</v>
      </c>
      <c r="B30" s="54"/>
      <c r="C30" s="4"/>
      <c r="D30" s="4"/>
      <c r="E30" s="4"/>
      <c r="F30" s="4"/>
      <c r="G30" s="4"/>
      <c r="H30" s="4"/>
      <c r="I30" s="4"/>
      <c r="J30" s="4"/>
      <c r="K30" s="4"/>
    </row>
    <row r="31" spans="1:12" ht="15.75" customHeight="1">
      <c r="A31" s="54" t="s">
        <v>119</v>
      </c>
      <c r="B31" s="54"/>
      <c r="C31" s="4"/>
      <c r="D31" s="4"/>
      <c r="E31" s="4"/>
      <c r="F31" s="4"/>
      <c r="G31" s="4"/>
      <c r="H31" s="4"/>
      <c r="I31" s="4"/>
      <c r="J31" s="4"/>
      <c r="K31" s="4"/>
    </row>
    <row r="32" spans="1:12" ht="15.75" customHeight="1" thickBo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27" customHeight="1" thickBot="1">
      <c r="A33" s="193" t="s">
        <v>51</v>
      </c>
      <c r="B33" s="194"/>
      <c r="C33" s="4"/>
      <c r="G33" s="746" t="s">
        <v>4</v>
      </c>
      <c r="H33" s="747"/>
      <c r="I33" s="195"/>
      <c r="J33" s="196"/>
    </row>
    <row r="34" spans="1:11" ht="15.75" customHeight="1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5.75" customHeight="1">
      <c r="A35" s="7" t="s">
        <v>311</v>
      </c>
    </row>
    <row r="36" spans="1:11" ht="15.75" customHeight="1">
      <c r="C36" s="4"/>
      <c r="D36" s="4"/>
      <c r="E36" s="4"/>
      <c r="F36" s="4"/>
      <c r="G36" s="4"/>
      <c r="H36" s="4"/>
      <c r="I36" s="4"/>
      <c r="J36" s="4"/>
      <c r="K36" s="4"/>
    </row>
    <row r="37" spans="1:11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</sheetData>
  <mergeCells count="16">
    <mergeCell ref="A7:C7"/>
    <mergeCell ref="D7:K7"/>
    <mergeCell ref="D8:K8"/>
    <mergeCell ref="D9:K9"/>
    <mergeCell ref="G33:H33"/>
    <mergeCell ref="A10:K10"/>
    <mergeCell ref="A28:F28"/>
    <mergeCell ref="A8:C8"/>
    <mergeCell ref="A9:C9"/>
    <mergeCell ref="A1:K1"/>
    <mergeCell ref="A2:K2"/>
    <mergeCell ref="A4:K4"/>
    <mergeCell ref="A6:C6"/>
    <mergeCell ref="A5:C5"/>
    <mergeCell ref="D5:K5"/>
    <mergeCell ref="D6:K6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48"/>
  <sheetViews>
    <sheetView showGridLines="0" view="pageBreakPreview" zoomScaleNormal="100" zoomScaleSheetLayoutView="100" workbookViewId="0">
      <selection sqref="A1:J1"/>
    </sheetView>
  </sheetViews>
  <sheetFormatPr defaultRowHeight="12.75"/>
  <cols>
    <col min="1" max="1" width="9.7109375" style="8" customWidth="1"/>
    <col min="2" max="2" width="23.5703125" style="8" customWidth="1"/>
    <col min="3" max="3" width="15.5703125" style="8" customWidth="1"/>
    <col min="4" max="4" width="24.42578125" style="8" customWidth="1"/>
    <col min="5" max="5" width="22.85546875" style="8" customWidth="1"/>
    <col min="6" max="6" width="18.42578125" style="8" customWidth="1"/>
    <col min="7" max="7" width="20.140625" style="8" customWidth="1"/>
    <col min="8" max="8" width="23.7109375" style="8" customWidth="1"/>
    <col min="9" max="9" width="17.7109375" style="8" customWidth="1"/>
    <col min="10" max="10" width="23.28515625" style="8" customWidth="1"/>
    <col min="11" max="16384" width="9.140625" style="8"/>
  </cols>
  <sheetData>
    <row r="1" spans="1:10" ht="16.5" customHeight="1">
      <c r="A1" s="627"/>
      <c r="B1" s="627"/>
      <c r="C1" s="627"/>
      <c r="D1" s="627"/>
      <c r="E1" s="627"/>
      <c r="F1" s="627"/>
      <c r="G1" s="627"/>
      <c r="H1" s="627"/>
      <c r="I1" s="627"/>
      <c r="J1" s="627"/>
    </row>
    <row r="2" spans="1:10" ht="10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ht="15.75" customHeight="1">
      <c r="A3" s="756"/>
      <c r="B3" s="756"/>
      <c r="C3" s="756"/>
      <c r="D3" s="756"/>
      <c r="E3" s="756"/>
      <c r="F3" s="756"/>
      <c r="G3" s="756"/>
      <c r="H3" s="756"/>
      <c r="I3" s="756"/>
      <c r="J3" s="756"/>
    </row>
    <row r="4" spans="1:10" ht="18" customHeight="1" thickBot="1">
      <c r="A4" s="757" t="s">
        <v>52</v>
      </c>
      <c r="B4" s="757"/>
      <c r="C4" s="757"/>
      <c r="D4" s="757"/>
      <c r="E4" s="757"/>
      <c r="F4" s="757"/>
      <c r="G4" s="757"/>
      <c r="H4" s="757"/>
      <c r="I4" s="757"/>
      <c r="J4" s="757"/>
    </row>
    <row r="5" spans="1:10" ht="15.75" customHeight="1" thickBot="1">
      <c r="A5" s="751" t="s">
        <v>0</v>
      </c>
      <c r="B5" s="752"/>
      <c r="C5" s="753"/>
      <c r="D5" s="754"/>
      <c r="E5" s="754"/>
      <c r="F5" s="754"/>
      <c r="G5" s="754"/>
      <c r="H5" s="754"/>
      <c r="I5" s="754"/>
      <c r="J5" s="755"/>
    </row>
    <row r="6" spans="1:10" ht="15.75" customHeight="1" thickBot="1">
      <c r="A6" s="751" t="s">
        <v>1</v>
      </c>
      <c r="B6" s="752"/>
      <c r="C6" s="753"/>
      <c r="D6" s="754"/>
      <c r="E6" s="754"/>
      <c r="F6" s="754"/>
      <c r="G6" s="754"/>
      <c r="H6" s="754"/>
      <c r="I6" s="754"/>
      <c r="J6" s="755"/>
    </row>
    <row r="7" spans="1:10" ht="15.75" customHeight="1" thickBot="1">
      <c r="A7" s="751" t="s">
        <v>28</v>
      </c>
      <c r="B7" s="752"/>
      <c r="C7" s="753"/>
      <c r="D7" s="754"/>
      <c r="E7" s="754"/>
      <c r="F7" s="754"/>
      <c r="G7" s="754"/>
      <c r="H7" s="754"/>
      <c r="I7" s="754"/>
      <c r="J7" s="755"/>
    </row>
    <row r="8" spans="1:10" ht="15.75" customHeight="1" thickBot="1">
      <c r="A8" s="769" t="s">
        <v>5</v>
      </c>
      <c r="B8" s="770"/>
      <c r="C8" s="771"/>
      <c r="D8" s="754"/>
      <c r="E8" s="754"/>
      <c r="F8" s="754"/>
      <c r="G8" s="754"/>
      <c r="H8" s="754"/>
      <c r="I8" s="754"/>
      <c r="J8" s="755"/>
    </row>
    <row r="9" spans="1:10" ht="15.75" customHeight="1" thickBot="1">
      <c r="A9" s="769" t="s">
        <v>53</v>
      </c>
      <c r="B9" s="770"/>
      <c r="C9" s="771"/>
      <c r="D9" s="772"/>
      <c r="E9" s="772"/>
      <c r="F9" s="772"/>
      <c r="G9" s="772"/>
      <c r="H9" s="772"/>
      <c r="I9" s="772"/>
      <c r="J9" s="773"/>
    </row>
    <row r="10" spans="1:10" ht="15.75" customHeight="1" thickBot="1">
      <c r="A10" s="758"/>
      <c r="B10" s="759"/>
      <c r="C10" s="760"/>
      <c r="D10" s="761"/>
      <c r="E10" s="761"/>
      <c r="F10" s="761"/>
      <c r="G10" s="761"/>
      <c r="H10" s="761"/>
      <c r="I10" s="761"/>
      <c r="J10" s="761"/>
    </row>
    <row r="11" spans="1:10" ht="63.75" customHeight="1" thickBot="1">
      <c r="A11" s="103" t="s">
        <v>12</v>
      </c>
      <c r="B11" s="104" t="s">
        <v>54</v>
      </c>
      <c r="C11" s="103" t="s">
        <v>55</v>
      </c>
      <c r="D11" s="105" t="s">
        <v>56</v>
      </c>
      <c r="E11" s="104" t="s">
        <v>57</v>
      </c>
      <c r="F11" s="103" t="s">
        <v>58</v>
      </c>
      <c r="G11" s="103" t="s">
        <v>313</v>
      </c>
      <c r="H11" s="104" t="s">
        <v>314</v>
      </c>
      <c r="I11" s="103" t="s">
        <v>59</v>
      </c>
      <c r="J11" s="106" t="s">
        <v>60</v>
      </c>
    </row>
    <row r="12" spans="1:10" ht="15.75" customHeight="1">
      <c r="A12" s="107"/>
      <c r="B12" s="108"/>
      <c r="C12" s="109"/>
      <c r="D12" s="110"/>
      <c r="E12" s="111"/>
      <c r="F12" s="112"/>
      <c r="G12" s="112"/>
      <c r="H12" s="113"/>
      <c r="I12" s="114"/>
      <c r="J12" s="115" t="str">
        <f>IF(H12="","",(FLOOR(G12*H12/12*I12/100,1)))</f>
        <v/>
      </c>
    </row>
    <row r="13" spans="1:10" ht="15.75" customHeight="1">
      <c r="A13" s="116"/>
      <c r="B13" s="117"/>
      <c r="C13" s="118"/>
      <c r="D13" s="119"/>
      <c r="E13" s="120"/>
      <c r="F13" s="121"/>
      <c r="G13" s="121"/>
      <c r="H13" s="122"/>
      <c r="I13" s="123"/>
      <c r="J13" s="115" t="str">
        <f t="shared" ref="J13:J29" si="0">IF(H13="","",(FLOOR(G13*H13/12*I13/100,1)))</f>
        <v/>
      </c>
    </row>
    <row r="14" spans="1:10" ht="15.75" customHeight="1">
      <c r="A14" s="116"/>
      <c r="B14" s="117"/>
      <c r="C14" s="118"/>
      <c r="D14" s="119"/>
      <c r="E14" s="120"/>
      <c r="F14" s="121"/>
      <c r="G14" s="121"/>
      <c r="H14" s="122"/>
      <c r="I14" s="123"/>
      <c r="J14" s="115" t="str">
        <f t="shared" si="0"/>
        <v/>
      </c>
    </row>
    <row r="15" spans="1:10" ht="15.75" customHeight="1">
      <c r="A15" s="116"/>
      <c r="B15" s="117"/>
      <c r="C15" s="118"/>
      <c r="D15" s="119"/>
      <c r="E15" s="120"/>
      <c r="F15" s="121"/>
      <c r="G15" s="121"/>
      <c r="H15" s="122"/>
      <c r="I15" s="123"/>
      <c r="J15" s="115" t="str">
        <f t="shared" si="0"/>
        <v/>
      </c>
    </row>
    <row r="16" spans="1:10" ht="15.75" customHeight="1">
      <c r="A16" s="116"/>
      <c r="B16" s="117"/>
      <c r="C16" s="118"/>
      <c r="D16" s="119"/>
      <c r="E16" s="120"/>
      <c r="F16" s="121"/>
      <c r="G16" s="121"/>
      <c r="H16" s="122"/>
      <c r="I16" s="123"/>
      <c r="J16" s="115" t="str">
        <f t="shared" si="0"/>
        <v/>
      </c>
    </row>
    <row r="17" spans="1:10" ht="15.75" customHeight="1">
      <c r="A17" s="116"/>
      <c r="B17" s="117"/>
      <c r="C17" s="118"/>
      <c r="D17" s="119"/>
      <c r="E17" s="120"/>
      <c r="F17" s="121"/>
      <c r="G17" s="121"/>
      <c r="H17" s="122"/>
      <c r="I17" s="123"/>
      <c r="J17" s="115" t="str">
        <f t="shared" si="0"/>
        <v/>
      </c>
    </row>
    <row r="18" spans="1:10" ht="15.75" customHeight="1">
      <c r="A18" s="116"/>
      <c r="B18" s="117"/>
      <c r="C18" s="118"/>
      <c r="D18" s="119"/>
      <c r="E18" s="120"/>
      <c r="F18" s="121"/>
      <c r="G18" s="121"/>
      <c r="H18" s="122"/>
      <c r="I18" s="123"/>
      <c r="J18" s="115" t="str">
        <f t="shared" si="0"/>
        <v/>
      </c>
    </row>
    <row r="19" spans="1:10" ht="15.75" customHeight="1">
      <c r="A19" s="116"/>
      <c r="B19" s="117"/>
      <c r="C19" s="118"/>
      <c r="D19" s="119"/>
      <c r="E19" s="120"/>
      <c r="F19" s="121"/>
      <c r="G19" s="121"/>
      <c r="H19" s="122"/>
      <c r="I19" s="123"/>
      <c r="J19" s="115" t="str">
        <f t="shared" si="0"/>
        <v/>
      </c>
    </row>
    <row r="20" spans="1:10" ht="15.75" customHeight="1">
      <c r="A20" s="116"/>
      <c r="B20" s="117"/>
      <c r="C20" s="118"/>
      <c r="D20" s="119"/>
      <c r="E20" s="120"/>
      <c r="F20" s="121"/>
      <c r="G20" s="121"/>
      <c r="H20" s="122"/>
      <c r="I20" s="123"/>
      <c r="J20" s="115" t="str">
        <f t="shared" si="0"/>
        <v/>
      </c>
    </row>
    <row r="21" spans="1:10" ht="15.75" customHeight="1">
      <c r="A21" s="116"/>
      <c r="B21" s="117"/>
      <c r="C21" s="118"/>
      <c r="D21" s="119"/>
      <c r="E21" s="120"/>
      <c r="F21" s="121"/>
      <c r="G21" s="121"/>
      <c r="H21" s="122"/>
      <c r="I21" s="123"/>
      <c r="J21" s="115" t="str">
        <f t="shared" si="0"/>
        <v/>
      </c>
    </row>
    <row r="22" spans="1:10" ht="15.75" customHeight="1">
      <c r="A22" s="116"/>
      <c r="B22" s="117"/>
      <c r="C22" s="118"/>
      <c r="D22" s="119"/>
      <c r="E22" s="120"/>
      <c r="F22" s="121"/>
      <c r="G22" s="121"/>
      <c r="H22" s="122"/>
      <c r="I22" s="123"/>
      <c r="J22" s="115" t="str">
        <f t="shared" si="0"/>
        <v/>
      </c>
    </row>
    <row r="23" spans="1:10" ht="15.75" customHeight="1">
      <c r="A23" s="116"/>
      <c r="B23" s="117"/>
      <c r="C23" s="118"/>
      <c r="D23" s="119"/>
      <c r="E23" s="120"/>
      <c r="F23" s="121"/>
      <c r="G23" s="121"/>
      <c r="H23" s="122"/>
      <c r="I23" s="123"/>
      <c r="J23" s="115" t="str">
        <f t="shared" si="0"/>
        <v/>
      </c>
    </row>
    <row r="24" spans="1:10" ht="15.75" customHeight="1">
      <c r="A24" s="116"/>
      <c r="B24" s="117"/>
      <c r="C24" s="118"/>
      <c r="D24" s="119"/>
      <c r="E24" s="120"/>
      <c r="F24" s="121"/>
      <c r="G24" s="121"/>
      <c r="H24" s="122"/>
      <c r="I24" s="123"/>
      <c r="J24" s="115" t="str">
        <f t="shared" si="0"/>
        <v/>
      </c>
    </row>
    <row r="25" spans="1:10" ht="15.75" customHeight="1">
      <c r="A25" s="116"/>
      <c r="B25" s="117"/>
      <c r="C25" s="118"/>
      <c r="D25" s="119"/>
      <c r="E25" s="120"/>
      <c r="F25" s="121"/>
      <c r="G25" s="121"/>
      <c r="H25" s="122"/>
      <c r="I25" s="123"/>
      <c r="J25" s="115" t="str">
        <f t="shared" si="0"/>
        <v/>
      </c>
    </row>
    <row r="26" spans="1:10" ht="15.75" customHeight="1">
      <c r="A26" s="116"/>
      <c r="B26" s="117"/>
      <c r="C26" s="118"/>
      <c r="D26" s="119"/>
      <c r="E26" s="120"/>
      <c r="F26" s="121"/>
      <c r="G26" s="121"/>
      <c r="H26" s="122"/>
      <c r="I26" s="123"/>
      <c r="J26" s="115" t="str">
        <f t="shared" si="0"/>
        <v/>
      </c>
    </row>
    <row r="27" spans="1:10" ht="15.75" customHeight="1">
      <c r="A27" s="116"/>
      <c r="B27" s="117"/>
      <c r="C27" s="118"/>
      <c r="D27" s="124"/>
      <c r="E27" s="120"/>
      <c r="F27" s="121"/>
      <c r="G27" s="121"/>
      <c r="H27" s="122"/>
      <c r="I27" s="123"/>
      <c r="J27" s="115" t="str">
        <f t="shared" si="0"/>
        <v/>
      </c>
    </row>
    <row r="28" spans="1:10" ht="15.75" customHeight="1">
      <c r="A28" s="116"/>
      <c r="B28" s="117"/>
      <c r="C28" s="118"/>
      <c r="D28" s="119"/>
      <c r="E28" s="120"/>
      <c r="F28" s="121"/>
      <c r="G28" s="121"/>
      <c r="H28" s="122"/>
      <c r="I28" s="123"/>
      <c r="J28" s="115" t="str">
        <f t="shared" si="0"/>
        <v/>
      </c>
    </row>
    <row r="29" spans="1:10" ht="15.75" customHeight="1" thickBot="1">
      <c r="A29" s="125"/>
      <c r="B29" s="126"/>
      <c r="C29" s="127"/>
      <c r="D29" s="128"/>
      <c r="E29" s="129"/>
      <c r="F29" s="130"/>
      <c r="G29" s="130"/>
      <c r="H29" s="131"/>
      <c r="I29" s="132"/>
      <c r="J29" s="115" t="str">
        <f t="shared" si="0"/>
        <v/>
      </c>
    </row>
    <row r="30" spans="1:10" ht="15.75" customHeight="1" thickBot="1">
      <c r="A30" s="762" t="s">
        <v>7</v>
      </c>
      <c r="B30" s="763"/>
      <c r="C30" s="745"/>
      <c r="D30" s="763"/>
      <c r="E30" s="763"/>
      <c r="F30" s="763"/>
      <c r="G30" s="763"/>
      <c r="H30" s="763"/>
      <c r="I30" s="764"/>
      <c r="J30" s="133">
        <f>SUM(J12:J29)</f>
        <v>0</v>
      </c>
    </row>
    <row r="31" spans="1:10" ht="15.75" customHeight="1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1:10" ht="15.75" customHeight="1">
      <c r="A32" s="54" t="s">
        <v>61</v>
      </c>
      <c r="B32" s="134"/>
      <c r="C32" s="134"/>
      <c r="D32" s="134"/>
      <c r="E32" s="134"/>
      <c r="F32" s="134"/>
      <c r="G32" s="134"/>
      <c r="H32" s="134"/>
      <c r="I32" s="134"/>
      <c r="J32" s="134"/>
    </row>
    <row r="33" spans="1:10" ht="15.75" customHeight="1">
      <c r="A33" s="54" t="s">
        <v>119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ht="15.75" customHeight="1" thickBot="1">
      <c r="A34" s="54"/>
      <c r="B34" s="4"/>
      <c r="C34" s="4"/>
      <c r="D34" s="4"/>
      <c r="E34" s="4"/>
      <c r="F34" s="4"/>
      <c r="G34" s="4"/>
      <c r="H34" s="4"/>
      <c r="I34" s="4"/>
      <c r="J34" s="4"/>
    </row>
    <row r="35" spans="1:10" ht="27" customHeight="1" thickBot="1">
      <c r="A35" s="135" t="s">
        <v>3</v>
      </c>
      <c r="B35" s="765"/>
      <c r="C35" s="766"/>
      <c r="D35" s="4"/>
      <c r="F35" s="767" t="s">
        <v>4</v>
      </c>
      <c r="G35" s="768"/>
      <c r="H35" s="136"/>
      <c r="I35" s="137"/>
    </row>
    <row r="36" spans="1:10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5.75" customHeight="1">
      <c r="A37" s="7" t="s">
        <v>311</v>
      </c>
      <c r="B37" s="7"/>
      <c r="C37" s="4"/>
      <c r="D37" s="4"/>
      <c r="E37" s="4"/>
      <c r="F37" s="4"/>
      <c r="G37" s="4"/>
      <c r="H37" s="4"/>
      <c r="I37" s="4"/>
      <c r="J37" s="4"/>
    </row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7">
    <mergeCell ref="A10:J10"/>
    <mergeCell ref="A30:I30"/>
    <mergeCell ref="B35:C35"/>
    <mergeCell ref="F35:G35"/>
    <mergeCell ref="A7:C7"/>
    <mergeCell ref="D7:J7"/>
    <mergeCell ref="D8:J8"/>
    <mergeCell ref="A8:C8"/>
    <mergeCell ref="D9:J9"/>
    <mergeCell ref="A9:C9"/>
    <mergeCell ref="A6:C6"/>
    <mergeCell ref="D6:J6"/>
    <mergeCell ref="A1:J1"/>
    <mergeCell ref="A3:J3"/>
    <mergeCell ref="A4:J4"/>
    <mergeCell ref="A5:C5"/>
    <mergeCell ref="D5:J5"/>
  </mergeCells>
  <pageMargins left="0.7" right="0.7" top="0.78740157499999996" bottom="0.78740157499999996" header="0.3" footer="0.3"/>
  <pageSetup paperSize="9" scale="55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Q39"/>
  <sheetViews>
    <sheetView showGridLines="0" view="pageBreakPreview" zoomScaleNormal="100" zoomScaleSheetLayoutView="100" workbookViewId="0">
      <selection activeCell="I15" sqref="I15"/>
    </sheetView>
  </sheetViews>
  <sheetFormatPr defaultRowHeight="12.75"/>
  <cols>
    <col min="1" max="1" width="10.140625" style="8" customWidth="1"/>
    <col min="2" max="2" width="28.85546875" style="8" customWidth="1"/>
    <col min="3" max="6" width="13.5703125" style="8" customWidth="1"/>
    <col min="7" max="7" width="22.42578125" style="8" customWidth="1"/>
    <col min="8" max="12" width="13.5703125" style="8" customWidth="1"/>
    <col min="13" max="13" width="15.7109375" style="8" customWidth="1"/>
    <col min="14" max="16384" width="9.140625" style="8"/>
  </cols>
  <sheetData>
    <row r="1" spans="1:17" ht="15.75" customHeight="1">
      <c r="A1" s="627"/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</row>
    <row r="2" spans="1:17" ht="105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7" ht="15.75" customHeight="1">
      <c r="A3" s="776" t="s">
        <v>62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  <c r="L3" s="776"/>
      <c r="M3" s="776"/>
    </row>
    <row r="4" spans="1:17" ht="18" customHeight="1" thickBot="1">
      <c r="A4" s="777" t="s">
        <v>63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Q4" s="139"/>
    </row>
    <row r="5" spans="1:17" ht="15.75" customHeight="1" thickBot="1">
      <c r="A5" s="778" t="s">
        <v>0</v>
      </c>
      <c r="B5" s="779"/>
      <c r="C5" s="459"/>
      <c r="D5" s="460"/>
      <c r="E5" s="460"/>
      <c r="F5" s="460"/>
      <c r="G5" s="460"/>
      <c r="H5" s="460"/>
      <c r="I5" s="460"/>
      <c r="J5" s="460"/>
      <c r="K5" s="460"/>
      <c r="L5" s="460"/>
      <c r="M5" s="461"/>
    </row>
    <row r="6" spans="1:17" ht="15.75" customHeight="1" thickBot="1">
      <c r="A6" s="774" t="s">
        <v>1</v>
      </c>
      <c r="B6" s="775"/>
      <c r="C6" s="459"/>
      <c r="D6" s="460"/>
      <c r="E6" s="460"/>
      <c r="F6" s="460"/>
      <c r="G6" s="460"/>
      <c r="H6" s="460"/>
      <c r="I6" s="460"/>
      <c r="J6" s="460"/>
      <c r="K6" s="460"/>
      <c r="L6" s="460"/>
      <c r="M6" s="461"/>
    </row>
    <row r="7" spans="1:17" ht="15.75" customHeight="1" thickBot="1">
      <c r="A7" s="778" t="s">
        <v>24</v>
      </c>
      <c r="B7" s="787"/>
      <c r="C7" s="788"/>
      <c r="D7" s="789"/>
      <c r="E7" s="789"/>
      <c r="F7" s="789"/>
      <c r="G7" s="789"/>
      <c r="H7" s="789"/>
      <c r="I7" s="789"/>
      <c r="J7" s="789"/>
      <c r="K7" s="789"/>
      <c r="L7" s="789"/>
      <c r="M7" s="790"/>
    </row>
    <row r="8" spans="1:17" ht="15.75" customHeight="1" thickBot="1">
      <c r="A8" s="778" t="s">
        <v>5</v>
      </c>
      <c r="B8" s="779"/>
      <c r="C8" s="450"/>
      <c r="D8" s="451"/>
      <c r="E8" s="451"/>
      <c r="F8" s="451"/>
      <c r="G8" s="451"/>
      <c r="H8" s="451"/>
      <c r="I8" s="451"/>
      <c r="J8" s="451"/>
      <c r="K8" s="451"/>
      <c r="L8" s="451"/>
      <c r="M8" s="452"/>
    </row>
    <row r="9" spans="1:17" ht="15.75" customHeight="1" thickBot="1">
      <c r="A9" s="778" t="s">
        <v>64</v>
      </c>
      <c r="B9" s="779"/>
      <c r="C9" s="791"/>
      <c r="D9" s="792"/>
      <c r="E9" s="792"/>
      <c r="F9" s="792"/>
      <c r="G9" s="792"/>
      <c r="H9" s="792"/>
      <c r="I9" s="792"/>
      <c r="J9" s="792"/>
      <c r="K9" s="792"/>
      <c r="L9" s="792"/>
      <c r="M9" s="793"/>
    </row>
    <row r="10" spans="1:17" ht="15.75" customHeight="1" thickBot="1">
      <c r="A10" s="780"/>
      <c r="B10" s="781"/>
      <c r="C10" s="782"/>
      <c r="D10" s="782"/>
      <c r="E10" s="782"/>
      <c r="F10" s="782"/>
      <c r="G10" s="782"/>
      <c r="H10" s="782"/>
      <c r="I10" s="782"/>
      <c r="J10" s="782"/>
    </row>
    <row r="11" spans="1:17" ht="69.75" customHeight="1" thickBot="1">
      <c r="A11" s="103" t="s">
        <v>12</v>
      </c>
      <c r="B11" s="103" t="s">
        <v>65</v>
      </c>
      <c r="C11" s="103" t="s">
        <v>66</v>
      </c>
      <c r="D11" s="103" t="s">
        <v>67</v>
      </c>
      <c r="E11" s="103" t="s">
        <v>68</v>
      </c>
      <c r="F11" s="103" t="s">
        <v>69</v>
      </c>
      <c r="G11" s="103" t="s">
        <v>70</v>
      </c>
      <c r="H11" s="103" t="s">
        <v>71</v>
      </c>
      <c r="I11" s="103" t="s">
        <v>72</v>
      </c>
      <c r="J11" s="106" t="s">
        <v>73</v>
      </c>
      <c r="K11" s="103" t="s">
        <v>74</v>
      </c>
      <c r="L11" s="103" t="s">
        <v>75</v>
      </c>
      <c r="M11" s="103" t="s">
        <v>76</v>
      </c>
    </row>
    <row r="12" spans="1:17" ht="15.75" customHeight="1">
      <c r="A12" s="217"/>
      <c r="B12" s="155"/>
      <c r="C12" s="218"/>
      <c r="D12" s="219"/>
      <c r="E12" s="220"/>
      <c r="F12" s="221"/>
      <c r="G12" s="222"/>
      <c r="H12" s="223"/>
      <c r="I12" s="224"/>
      <c r="J12" s="245" t="str">
        <f t="shared" ref="J12:J23" si="0">IF(F12=0,"",(G12+H12+I12)/F12)</f>
        <v/>
      </c>
      <c r="K12" s="225"/>
      <c r="L12" s="245" t="str">
        <f t="shared" ref="L12:L23" si="1">IF(E12=0,"",IF(0.7*J12&gt;2*K12,2*K12,0.7*J12))</f>
        <v/>
      </c>
      <c r="M12" s="246" t="str">
        <f t="shared" ref="M12:M23" si="2">IF(E12=0,"",FLOOR((E12*L12),1))</f>
        <v/>
      </c>
    </row>
    <row r="13" spans="1:17" ht="15.75" customHeight="1">
      <c r="A13" s="226"/>
      <c r="B13" s="158"/>
      <c r="C13" s="227"/>
      <c r="D13" s="228"/>
      <c r="E13" s="229"/>
      <c r="F13" s="230"/>
      <c r="G13" s="231"/>
      <c r="H13" s="232"/>
      <c r="I13" s="233"/>
      <c r="J13" s="247" t="str">
        <f t="shared" si="0"/>
        <v/>
      </c>
      <c r="K13" s="234"/>
      <c r="L13" s="247" t="str">
        <f t="shared" si="1"/>
        <v/>
      </c>
      <c r="M13" s="248" t="str">
        <f t="shared" si="2"/>
        <v/>
      </c>
    </row>
    <row r="14" spans="1:17" ht="15.75" customHeight="1">
      <c r="A14" s="226"/>
      <c r="B14" s="158"/>
      <c r="C14" s="227"/>
      <c r="D14" s="228"/>
      <c r="E14" s="229"/>
      <c r="F14" s="230"/>
      <c r="G14" s="231"/>
      <c r="H14" s="232"/>
      <c r="I14" s="233"/>
      <c r="J14" s="247" t="str">
        <f t="shared" si="0"/>
        <v/>
      </c>
      <c r="K14" s="234"/>
      <c r="L14" s="247" t="str">
        <f t="shared" si="1"/>
        <v/>
      </c>
      <c r="M14" s="248" t="str">
        <f t="shared" si="2"/>
        <v/>
      </c>
    </row>
    <row r="15" spans="1:17" ht="15.75" customHeight="1">
      <c r="A15" s="226"/>
      <c r="B15" s="158"/>
      <c r="C15" s="227"/>
      <c r="D15" s="228"/>
      <c r="E15" s="229"/>
      <c r="F15" s="230"/>
      <c r="G15" s="231"/>
      <c r="H15" s="232"/>
      <c r="I15" s="233"/>
      <c r="J15" s="247" t="str">
        <f t="shared" si="0"/>
        <v/>
      </c>
      <c r="K15" s="234"/>
      <c r="L15" s="247" t="str">
        <f t="shared" si="1"/>
        <v/>
      </c>
      <c r="M15" s="248" t="str">
        <f t="shared" si="2"/>
        <v/>
      </c>
    </row>
    <row r="16" spans="1:17" ht="15.75" customHeight="1">
      <c r="A16" s="226"/>
      <c r="B16" s="158"/>
      <c r="C16" s="227"/>
      <c r="D16" s="228"/>
      <c r="E16" s="229"/>
      <c r="F16" s="230"/>
      <c r="G16" s="231"/>
      <c r="H16" s="232"/>
      <c r="I16" s="233"/>
      <c r="J16" s="247" t="str">
        <f t="shared" si="0"/>
        <v/>
      </c>
      <c r="K16" s="234"/>
      <c r="L16" s="247" t="str">
        <f t="shared" si="1"/>
        <v/>
      </c>
      <c r="M16" s="248" t="str">
        <f t="shared" si="2"/>
        <v/>
      </c>
    </row>
    <row r="17" spans="1:13" ht="15.75" customHeight="1">
      <c r="A17" s="226"/>
      <c r="B17" s="158"/>
      <c r="C17" s="227"/>
      <c r="D17" s="228"/>
      <c r="E17" s="229"/>
      <c r="F17" s="230"/>
      <c r="G17" s="231"/>
      <c r="H17" s="232"/>
      <c r="I17" s="233"/>
      <c r="J17" s="247" t="str">
        <f t="shared" si="0"/>
        <v/>
      </c>
      <c r="K17" s="234"/>
      <c r="L17" s="247" t="str">
        <f t="shared" si="1"/>
        <v/>
      </c>
      <c r="M17" s="248" t="str">
        <f t="shared" si="2"/>
        <v/>
      </c>
    </row>
    <row r="18" spans="1:13" ht="15.75" customHeight="1">
      <c r="A18" s="226"/>
      <c r="B18" s="158"/>
      <c r="C18" s="227"/>
      <c r="D18" s="228"/>
      <c r="E18" s="229"/>
      <c r="F18" s="230"/>
      <c r="G18" s="231"/>
      <c r="H18" s="232"/>
      <c r="I18" s="233"/>
      <c r="J18" s="247" t="str">
        <f t="shared" si="0"/>
        <v/>
      </c>
      <c r="K18" s="234"/>
      <c r="L18" s="247" t="str">
        <f t="shared" si="1"/>
        <v/>
      </c>
      <c r="M18" s="248" t="str">
        <f t="shared" si="2"/>
        <v/>
      </c>
    </row>
    <row r="19" spans="1:13" ht="15.75" customHeight="1">
      <c r="A19" s="226"/>
      <c r="B19" s="158"/>
      <c r="C19" s="227"/>
      <c r="D19" s="228"/>
      <c r="E19" s="229"/>
      <c r="F19" s="230"/>
      <c r="G19" s="231"/>
      <c r="H19" s="232"/>
      <c r="I19" s="233"/>
      <c r="J19" s="247" t="str">
        <f t="shared" si="0"/>
        <v/>
      </c>
      <c r="K19" s="234"/>
      <c r="L19" s="247" t="str">
        <f t="shared" si="1"/>
        <v/>
      </c>
      <c r="M19" s="248" t="str">
        <f t="shared" si="2"/>
        <v/>
      </c>
    </row>
    <row r="20" spans="1:13" ht="15.75" customHeight="1">
      <c r="A20" s="226"/>
      <c r="B20" s="158"/>
      <c r="C20" s="227"/>
      <c r="D20" s="228"/>
      <c r="E20" s="229"/>
      <c r="F20" s="230"/>
      <c r="G20" s="231"/>
      <c r="H20" s="232"/>
      <c r="I20" s="233"/>
      <c r="J20" s="247" t="str">
        <f t="shared" si="0"/>
        <v/>
      </c>
      <c r="K20" s="234"/>
      <c r="L20" s="247" t="str">
        <f t="shared" si="1"/>
        <v/>
      </c>
      <c r="M20" s="248" t="str">
        <f t="shared" si="2"/>
        <v/>
      </c>
    </row>
    <row r="21" spans="1:13" ht="15.75" customHeight="1">
      <c r="A21" s="226"/>
      <c r="B21" s="158"/>
      <c r="C21" s="227"/>
      <c r="D21" s="228"/>
      <c r="E21" s="229"/>
      <c r="F21" s="230"/>
      <c r="G21" s="231"/>
      <c r="H21" s="232"/>
      <c r="I21" s="233"/>
      <c r="J21" s="247" t="str">
        <f t="shared" si="0"/>
        <v/>
      </c>
      <c r="K21" s="234"/>
      <c r="L21" s="247" t="str">
        <f t="shared" si="1"/>
        <v/>
      </c>
      <c r="M21" s="248" t="str">
        <f t="shared" si="2"/>
        <v/>
      </c>
    </row>
    <row r="22" spans="1:13" ht="15.75" customHeight="1">
      <c r="A22" s="226"/>
      <c r="B22" s="158"/>
      <c r="C22" s="227"/>
      <c r="D22" s="228"/>
      <c r="E22" s="229"/>
      <c r="F22" s="230"/>
      <c r="G22" s="231"/>
      <c r="H22" s="232"/>
      <c r="I22" s="233"/>
      <c r="J22" s="247" t="str">
        <f t="shared" si="0"/>
        <v/>
      </c>
      <c r="K22" s="234"/>
      <c r="L22" s="247" t="str">
        <f t="shared" si="1"/>
        <v/>
      </c>
      <c r="M22" s="248" t="str">
        <f t="shared" si="2"/>
        <v/>
      </c>
    </row>
    <row r="23" spans="1:13" ht="15.75" customHeight="1" thickBot="1">
      <c r="A23" s="235"/>
      <c r="B23" s="161"/>
      <c r="C23" s="236"/>
      <c r="D23" s="237"/>
      <c r="E23" s="238"/>
      <c r="F23" s="239"/>
      <c r="G23" s="240"/>
      <c r="H23" s="241"/>
      <c r="I23" s="242"/>
      <c r="J23" s="249" t="str">
        <f t="shared" si="0"/>
        <v/>
      </c>
      <c r="K23" s="243"/>
      <c r="L23" s="249" t="str">
        <f t="shared" si="1"/>
        <v/>
      </c>
      <c r="M23" s="250" t="str">
        <f t="shared" si="2"/>
        <v/>
      </c>
    </row>
    <row r="24" spans="1:13" s="144" customFormat="1" ht="15.75" customHeight="1" thickBot="1">
      <c r="A24" s="140" t="s">
        <v>7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2"/>
      <c r="M24" s="143">
        <f>SUM(M12:M23)</f>
        <v>0</v>
      </c>
    </row>
    <row r="25" spans="1:13" s="147" customFormat="1" ht="15.75" customHeight="1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6"/>
    </row>
    <row r="26" spans="1:13" ht="15.75" customHeight="1">
      <c r="A26" s="54" t="s">
        <v>77</v>
      </c>
      <c r="B26" s="54"/>
      <c r="C26" s="4"/>
      <c r="D26" s="4"/>
      <c r="E26" s="4"/>
      <c r="F26" s="4"/>
      <c r="G26" s="4"/>
      <c r="H26" s="4"/>
      <c r="I26" s="4"/>
      <c r="J26" s="4"/>
    </row>
    <row r="27" spans="1:13" ht="15.75" customHeight="1">
      <c r="A27" s="54" t="s">
        <v>119</v>
      </c>
      <c r="B27" s="54"/>
      <c r="C27" s="4"/>
      <c r="D27" s="4"/>
      <c r="E27" s="4"/>
      <c r="F27" s="4"/>
      <c r="G27" s="4"/>
      <c r="H27" s="4"/>
      <c r="I27" s="4"/>
      <c r="J27" s="4"/>
    </row>
    <row r="28" spans="1:13" ht="15.75" customHeight="1">
      <c r="A28" s="783" t="s">
        <v>78</v>
      </c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3"/>
    </row>
    <row r="29" spans="1:13" ht="15.75" customHeight="1">
      <c r="A29" s="148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 ht="15.75" customHeight="1" thickBot="1">
      <c r="A30" s="4"/>
      <c r="B30" s="4"/>
      <c r="C30" s="4"/>
      <c r="D30" s="4"/>
      <c r="E30" s="3"/>
      <c r="F30" s="3"/>
      <c r="G30" s="4"/>
      <c r="H30" s="4"/>
      <c r="I30" s="4"/>
      <c r="J30" s="4"/>
    </row>
    <row r="31" spans="1:13" ht="27" customHeight="1" thickBot="1">
      <c r="A31" s="2" t="s">
        <v>51</v>
      </c>
      <c r="B31" s="149"/>
      <c r="C31" s="4"/>
      <c r="H31" s="720" t="s">
        <v>4</v>
      </c>
      <c r="I31" s="722"/>
      <c r="J31" s="784"/>
      <c r="K31" s="785"/>
      <c r="L31" s="786"/>
    </row>
    <row r="32" spans="1:13" ht="15.75" customHeight="1">
      <c r="A32" s="4"/>
      <c r="B32" s="4"/>
      <c r="C32" s="4"/>
      <c r="D32" s="4"/>
      <c r="E32" s="3"/>
      <c r="F32" s="3"/>
      <c r="G32" s="4"/>
      <c r="H32" s="4"/>
      <c r="I32" s="4"/>
      <c r="J32" s="4"/>
    </row>
    <row r="33" spans="1:10" ht="15.75" customHeight="1">
      <c r="A33" s="7" t="s">
        <v>311</v>
      </c>
      <c r="B33" s="4"/>
      <c r="C33" s="4"/>
      <c r="D33" s="4"/>
      <c r="E33" s="3"/>
      <c r="F33" s="3"/>
      <c r="G33" s="4"/>
      <c r="H33" s="4"/>
      <c r="I33" s="4"/>
      <c r="J33" s="4"/>
    </row>
    <row r="34" spans="1:10" ht="15" customHeight="1"/>
    <row r="35" spans="1:10" ht="12.75" customHeight="1"/>
    <row r="39" spans="1:10">
      <c r="C39" s="150"/>
    </row>
  </sheetData>
  <mergeCells count="17">
    <mergeCell ref="A10:J10"/>
    <mergeCell ref="A28:M28"/>
    <mergeCell ref="H31:I31"/>
    <mergeCell ref="J31:L31"/>
    <mergeCell ref="A7:B7"/>
    <mergeCell ref="C7:M7"/>
    <mergeCell ref="A8:B8"/>
    <mergeCell ref="C8:M8"/>
    <mergeCell ref="A9:B9"/>
    <mergeCell ref="C9:M9"/>
    <mergeCell ref="A6:B6"/>
    <mergeCell ref="C6:M6"/>
    <mergeCell ref="A1:M1"/>
    <mergeCell ref="A3:M3"/>
    <mergeCell ref="A4:M4"/>
    <mergeCell ref="A5:B5"/>
    <mergeCell ref="C5:M5"/>
  </mergeCells>
  <conditionalFormatting sqref="L12:M23">
    <cfRule type="cellIs" dxfId="1" priority="2" stopIfTrue="1" operator="equal">
      <formula>"#HODNOTA"</formula>
    </cfRule>
  </conditionalFormatting>
  <conditionalFormatting sqref="J12:K23">
    <cfRule type="expression" dxfId="0" priority="1" stopIfTrue="1">
      <formula>J12=0</formula>
    </cfRule>
  </conditionalFormatting>
  <dataValidations count="2">
    <dataValidation type="whole" operator="greaterThan" allowBlank="1" showInputMessage="1" showErrorMessage="1" error="Zadejte hrubou mzdu v celých Kč!" sqref="G12:G23">
      <formula1>0</formula1>
    </dataValidation>
    <dataValidation type="decimal" operator="greaterThan" allowBlank="1" showInputMessage="1" showErrorMessage="1" error="Zadejte počet hodin!" sqref="E12:F23">
      <formula1>0</formula1>
    </dataValidation>
  </dataValidations>
  <pageMargins left="0.7" right="0.7" top="0.78740157499999996" bottom="0.78740157499999996" header="0.3" footer="0.3"/>
  <pageSetup paperSize="9" scale="63" orientation="landscape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F39"/>
  <sheetViews>
    <sheetView showGridLines="0" view="pageBreakPreview" zoomScaleNormal="100" zoomScaleSheetLayoutView="100" workbookViewId="0">
      <selection activeCell="D21" sqref="D20:E21"/>
    </sheetView>
  </sheetViews>
  <sheetFormatPr defaultRowHeight="12.75"/>
  <cols>
    <col min="1" max="1" width="25.5703125" style="8" customWidth="1"/>
    <col min="2" max="2" width="56.28515625" style="8" customWidth="1"/>
    <col min="3" max="3" width="18.5703125" style="8" customWidth="1"/>
    <col min="4" max="4" width="40.42578125" style="8" customWidth="1"/>
    <col min="5" max="5" width="46.85546875" style="8" customWidth="1"/>
    <col min="6" max="16384" width="9.140625" style="8"/>
  </cols>
  <sheetData>
    <row r="1" spans="1:6" ht="15.75" customHeight="1">
      <c r="A1" s="627"/>
      <c r="B1" s="627"/>
      <c r="C1" s="627"/>
      <c r="D1" s="627"/>
      <c r="E1" s="627"/>
      <c r="F1" s="1"/>
    </row>
    <row r="2" spans="1:6" ht="105" customHeight="1">
      <c r="A2" s="151"/>
      <c r="B2" s="151"/>
      <c r="C2" s="151"/>
      <c r="D2" s="151"/>
      <c r="E2" s="1"/>
      <c r="F2" s="1"/>
    </row>
    <row r="3" spans="1:6" ht="15.75" customHeight="1">
      <c r="A3" s="794" t="s">
        <v>79</v>
      </c>
      <c r="B3" s="794"/>
      <c r="C3" s="794"/>
      <c r="D3" s="794"/>
      <c r="E3" s="794"/>
      <c r="F3" s="1"/>
    </row>
    <row r="4" spans="1:6" ht="24" customHeight="1" thickBot="1">
      <c r="A4" s="795" t="s">
        <v>80</v>
      </c>
      <c r="B4" s="795"/>
      <c r="C4" s="795"/>
      <c r="D4" s="795"/>
      <c r="E4" s="795"/>
      <c r="F4" s="1"/>
    </row>
    <row r="5" spans="1:6" ht="15.75" customHeight="1" thickBot="1">
      <c r="A5" s="796" t="s">
        <v>0</v>
      </c>
      <c r="B5" s="797"/>
      <c r="C5" s="798"/>
      <c r="D5" s="799"/>
      <c r="E5" s="800"/>
      <c r="F5" s="1"/>
    </row>
    <row r="6" spans="1:6" ht="15.75" customHeight="1" thickBot="1">
      <c r="A6" s="731" t="s">
        <v>1</v>
      </c>
      <c r="B6" s="731"/>
      <c r="C6" s="459"/>
      <c r="D6" s="460"/>
      <c r="E6" s="461"/>
      <c r="F6" s="1"/>
    </row>
    <row r="7" spans="1:6" ht="15.75" customHeight="1" thickBot="1">
      <c r="A7" s="720" t="s">
        <v>24</v>
      </c>
      <c r="B7" s="722"/>
      <c r="C7" s="459"/>
      <c r="D7" s="460"/>
      <c r="E7" s="461"/>
      <c r="F7" s="1"/>
    </row>
    <row r="8" spans="1:6" ht="15.75" customHeight="1" thickBot="1">
      <c r="A8" s="731" t="s">
        <v>5</v>
      </c>
      <c r="B8" s="731"/>
      <c r="C8" s="459"/>
      <c r="D8" s="460"/>
      <c r="E8" s="461"/>
      <c r="F8" s="1"/>
    </row>
    <row r="9" spans="1:6" ht="15.75" customHeight="1" thickBot="1">
      <c r="A9" s="731" t="s">
        <v>53</v>
      </c>
      <c r="B9" s="731"/>
      <c r="C9" s="803"/>
      <c r="D9" s="804"/>
      <c r="E9" s="805"/>
      <c r="F9" s="1"/>
    </row>
    <row r="10" spans="1:6" ht="15.75" customHeight="1" thickBot="1">
      <c r="A10" s="1"/>
      <c r="B10" s="1"/>
      <c r="C10" s="1"/>
      <c r="D10" s="1"/>
      <c r="E10" s="1"/>
      <c r="F10" s="1"/>
    </row>
    <row r="11" spans="1:6" ht="34.5" customHeight="1" thickBot="1">
      <c r="A11" s="152" t="s">
        <v>81</v>
      </c>
      <c r="B11" s="152" t="s">
        <v>82</v>
      </c>
      <c r="C11" s="153" t="s">
        <v>83</v>
      </c>
      <c r="D11" s="806" t="s">
        <v>84</v>
      </c>
      <c r="E11" s="807"/>
      <c r="F11" s="1"/>
    </row>
    <row r="12" spans="1:6" ht="15.75" customHeight="1">
      <c r="A12" s="154"/>
      <c r="B12" s="155"/>
      <c r="C12" s="156"/>
      <c r="D12" s="808"/>
      <c r="E12" s="809"/>
      <c r="F12" s="1"/>
    </row>
    <row r="13" spans="1:6" ht="15.75" customHeight="1">
      <c r="A13" s="157"/>
      <c r="B13" s="158"/>
      <c r="C13" s="159"/>
      <c r="D13" s="801"/>
      <c r="E13" s="802"/>
      <c r="F13" s="1"/>
    </row>
    <row r="14" spans="1:6" ht="15.75" customHeight="1">
      <c r="A14" s="157"/>
      <c r="B14" s="158"/>
      <c r="C14" s="159"/>
      <c r="D14" s="801"/>
      <c r="E14" s="802"/>
      <c r="F14" s="1"/>
    </row>
    <row r="15" spans="1:6" ht="15.75" customHeight="1">
      <c r="A15" s="157"/>
      <c r="B15" s="158"/>
      <c r="C15" s="159"/>
      <c r="D15" s="801"/>
      <c r="E15" s="802"/>
      <c r="F15" s="1"/>
    </row>
    <row r="16" spans="1:6" ht="15.75" customHeight="1">
      <c r="A16" s="157"/>
      <c r="B16" s="158"/>
      <c r="C16" s="159"/>
      <c r="D16" s="801"/>
      <c r="E16" s="802"/>
      <c r="F16" s="1"/>
    </row>
    <row r="17" spans="1:6" ht="15.75" customHeight="1">
      <c r="A17" s="157"/>
      <c r="B17" s="158"/>
      <c r="C17" s="159"/>
      <c r="D17" s="801"/>
      <c r="E17" s="802"/>
      <c r="F17" s="1"/>
    </row>
    <row r="18" spans="1:6" ht="15.75" customHeight="1">
      <c r="A18" s="157"/>
      <c r="B18" s="158"/>
      <c r="C18" s="159"/>
      <c r="D18" s="801"/>
      <c r="E18" s="802"/>
      <c r="F18" s="1"/>
    </row>
    <row r="19" spans="1:6" ht="15.75" customHeight="1">
      <c r="A19" s="157"/>
      <c r="B19" s="158"/>
      <c r="C19" s="159"/>
      <c r="D19" s="801"/>
      <c r="E19" s="802"/>
      <c r="F19" s="1"/>
    </row>
    <row r="20" spans="1:6" ht="15.75" customHeight="1">
      <c r="A20" s="157"/>
      <c r="B20" s="158"/>
      <c r="C20" s="159"/>
      <c r="D20" s="801"/>
      <c r="E20" s="802"/>
      <c r="F20" s="1"/>
    </row>
    <row r="21" spans="1:6" ht="15.75" customHeight="1">
      <c r="A21" s="157"/>
      <c r="B21" s="158"/>
      <c r="C21" s="159"/>
      <c r="D21" s="801"/>
      <c r="E21" s="802"/>
      <c r="F21" s="1"/>
    </row>
    <row r="22" spans="1:6" ht="15.75" customHeight="1">
      <c r="A22" s="157"/>
      <c r="B22" s="158"/>
      <c r="C22" s="159"/>
      <c r="D22" s="801"/>
      <c r="E22" s="802"/>
      <c r="F22" s="1"/>
    </row>
    <row r="23" spans="1:6" ht="15.75" customHeight="1">
      <c r="A23" s="157"/>
      <c r="B23" s="158"/>
      <c r="C23" s="159"/>
      <c r="D23" s="801"/>
      <c r="E23" s="802"/>
      <c r="F23" s="1"/>
    </row>
    <row r="24" spans="1:6" ht="15.75" customHeight="1">
      <c r="A24" s="157"/>
      <c r="B24" s="158"/>
      <c r="C24" s="159"/>
      <c r="D24" s="801"/>
      <c r="E24" s="802"/>
      <c r="F24" s="1"/>
    </row>
    <row r="25" spans="1:6" ht="15.75" customHeight="1">
      <c r="A25" s="157"/>
      <c r="B25" s="158"/>
      <c r="C25" s="159"/>
      <c r="D25" s="801"/>
      <c r="E25" s="802"/>
      <c r="F25" s="1"/>
    </row>
    <row r="26" spans="1:6" ht="15.75" customHeight="1">
      <c r="A26" s="157"/>
      <c r="B26" s="158"/>
      <c r="C26" s="159"/>
      <c r="D26" s="801"/>
      <c r="E26" s="802"/>
      <c r="F26" s="1"/>
    </row>
    <row r="27" spans="1:6" ht="15.75" customHeight="1">
      <c r="A27" s="157"/>
      <c r="B27" s="158"/>
      <c r="C27" s="159"/>
      <c r="D27" s="801"/>
      <c r="E27" s="802"/>
      <c r="F27" s="1"/>
    </row>
    <row r="28" spans="1:6" ht="15.75" customHeight="1">
      <c r="A28" s="157"/>
      <c r="B28" s="158"/>
      <c r="C28" s="159"/>
      <c r="D28" s="801"/>
      <c r="E28" s="802"/>
      <c r="F28" s="1"/>
    </row>
    <row r="29" spans="1:6" ht="15.75" customHeight="1">
      <c r="A29" s="157"/>
      <c r="B29" s="158"/>
      <c r="C29" s="159"/>
      <c r="D29" s="801"/>
      <c r="E29" s="802"/>
      <c r="F29" s="1"/>
    </row>
    <row r="30" spans="1:6" ht="15.75" customHeight="1" thickBot="1">
      <c r="A30" s="160"/>
      <c r="B30" s="161"/>
      <c r="C30" s="162"/>
      <c r="D30" s="813"/>
      <c r="E30" s="814"/>
      <c r="F30" s="1"/>
    </row>
    <row r="31" spans="1:6" ht="15.75" customHeight="1" thickBot="1">
      <c r="A31" s="810" t="s">
        <v>7</v>
      </c>
      <c r="B31" s="810"/>
      <c r="C31" s="163">
        <f>SUM(C12:C30)</f>
        <v>0</v>
      </c>
      <c r="D31" s="811"/>
      <c r="E31" s="812"/>
      <c r="F31" s="164"/>
    </row>
    <row r="32" spans="1:6" ht="15.75" customHeight="1">
      <c r="A32" s="1"/>
      <c r="B32" s="1"/>
      <c r="C32" s="1"/>
      <c r="D32" s="1"/>
      <c r="E32" s="1"/>
      <c r="F32" s="1"/>
    </row>
    <row r="33" spans="1:6" ht="15.75" customHeight="1">
      <c r="A33" s="54" t="s">
        <v>85</v>
      </c>
      <c r="B33" s="165"/>
      <c r="C33" s="1"/>
      <c r="D33" s="1"/>
      <c r="E33" s="1"/>
      <c r="F33" s="1"/>
    </row>
    <row r="34" spans="1:6" ht="15.75" customHeight="1">
      <c r="A34" s="54" t="s">
        <v>119</v>
      </c>
      <c r="B34" s="165"/>
      <c r="C34" s="1"/>
      <c r="D34" s="1"/>
      <c r="E34" s="1"/>
      <c r="F34" s="1"/>
    </row>
    <row r="35" spans="1:6" ht="15.75" customHeight="1" thickBot="1">
      <c r="A35" s="1"/>
      <c r="B35" s="1"/>
      <c r="C35" s="1"/>
      <c r="D35" s="1"/>
      <c r="E35" s="1"/>
      <c r="F35" s="1"/>
    </row>
    <row r="36" spans="1:6" ht="27" customHeight="1" thickBot="1">
      <c r="A36" s="2" t="s">
        <v>51</v>
      </c>
      <c r="B36" s="149"/>
      <c r="D36" s="2" t="s">
        <v>86</v>
      </c>
      <c r="E36" s="166"/>
    </row>
    <row r="37" spans="1:6" ht="15.75" customHeight="1">
      <c r="A37" s="4"/>
      <c r="B37" s="4"/>
      <c r="C37" s="4"/>
      <c r="D37" s="4"/>
      <c r="E37" s="3"/>
      <c r="F37" s="3"/>
    </row>
    <row r="38" spans="1:6" ht="15.75" customHeight="1">
      <c r="A38" s="7" t="s">
        <v>311</v>
      </c>
    </row>
    <row r="39" spans="1:6">
      <c r="A39" s="167"/>
      <c r="B39" s="167"/>
      <c r="C39" s="167"/>
      <c r="D39" s="167"/>
    </row>
  </sheetData>
  <mergeCells count="35">
    <mergeCell ref="A31:B31"/>
    <mergeCell ref="D31:E31"/>
    <mergeCell ref="D24:E24"/>
    <mergeCell ref="D25:E25"/>
    <mergeCell ref="D26:E26"/>
    <mergeCell ref="D28:E28"/>
    <mergeCell ref="D29:E29"/>
    <mergeCell ref="D30:E30"/>
    <mergeCell ref="D27:E27"/>
    <mergeCell ref="D17:E17"/>
    <mergeCell ref="D18:E18"/>
    <mergeCell ref="D19:E19"/>
    <mergeCell ref="D20:E20"/>
    <mergeCell ref="D21:E21"/>
    <mergeCell ref="D22:E22"/>
    <mergeCell ref="D23:E23"/>
    <mergeCell ref="D16:E16"/>
    <mergeCell ref="A7:B7"/>
    <mergeCell ref="C7:E7"/>
    <mergeCell ref="C8:E8"/>
    <mergeCell ref="A8:B8"/>
    <mergeCell ref="C9:E9"/>
    <mergeCell ref="D11:E11"/>
    <mergeCell ref="D12:E12"/>
    <mergeCell ref="D13:E13"/>
    <mergeCell ref="D14:E14"/>
    <mergeCell ref="D15:E15"/>
    <mergeCell ref="A9:B9"/>
    <mergeCell ref="A6:B6"/>
    <mergeCell ref="C6:E6"/>
    <mergeCell ref="A1:E1"/>
    <mergeCell ref="A3:E3"/>
    <mergeCell ref="A4:E4"/>
    <mergeCell ref="A5:B5"/>
    <mergeCell ref="C5:E5"/>
  </mergeCells>
  <dataValidations count="1">
    <dataValidation type="whole" operator="greaterThan" allowBlank="1" showInputMessage="1" showErrorMessage="1" error="Zadejte počet osob, tj. celé číslo!" sqref="C12:C30">
      <formula1>0</formula1>
    </dataValidation>
  </dataValidations>
  <pageMargins left="0.7" right="0.7" top="0.78740157499999996" bottom="0.78740157499999996" header="0.3" footer="0.3"/>
  <pageSetup paperSize="9" scale="6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J37"/>
  <sheetViews>
    <sheetView showGridLines="0" view="pageBreakPreview" zoomScaleNormal="100" zoomScaleSheetLayoutView="100" workbookViewId="0">
      <selection activeCell="A34" sqref="A34"/>
    </sheetView>
  </sheetViews>
  <sheetFormatPr defaultRowHeight="12.75"/>
  <cols>
    <col min="1" max="1" width="10.140625" style="8" customWidth="1"/>
    <col min="2" max="2" width="51.140625" style="8" customWidth="1"/>
    <col min="3" max="3" width="19.85546875" style="8" customWidth="1"/>
    <col min="4" max="4" width="17.85546875" style="8" customWidth="1"/>
    <col min="5" max="5" width="30.7109375" style="8" customWidth="1"/>
    <col min="6" max="9" width="15.7109375" style="8" customWidth="1"/>
    <col min="10" max="16384" width="9.140625" style="8"/>
  </cols>
  <sheetData>
    <row r="1" spans="1:10" ht="15.75" customHeight="1">
      <c r="A1" s="491"/>
      <c r="B1" s="491"/>
      <c r="C1" s="491"/>
      <c r="D1" s="491"/>
      <c r="E1" s="491"/>
      <c r="F1" s="491"/>
      <c r="G1" s="491"/>
      <c r="H1" s="491"/>
      <c r="I1" s="491"/>
      <c r="J1"/>
    </row>
    <row r="2" spans="1:10" ht="105" customHeight="1">
      <c r="A2" s="492"/>
      <c r="B2" s="492"/>
      <c r="C2" s="492"/>
      <c r="D2" s="492"/>
      <c r="E2" s="492"/>
      <c r="F2" s="492"/>
      <c r="G2" s="492"/>
      <c r="H2" s="492"/>
      <c r="I2" s="492"/>
      <c r="J2"/>
    </row>
    <row r="3" spans="1:10" ht="15.75" customHeight="1">
      <c r="A3" s="32"/>
      <c r="B3" s="32"/>
      <c r="C3" s="32"/>
      <c r="D3" s="32"/>
      <c r="E3" s="32"/>
      <c r="F3" s="32"/>
      <c r="G3" s="32"/>
      <c r="H3" s="32"/>
      <c r="I3" s="32"/>
      <c r="J3"/>
    </row>
    <row r="4" spans="1:10" ht="18" customHeight="1" thickBot="1">
      <c r="A4" s="493" t="s">
        <v>23</v>
      </c>
      <c r="B4" s="493"/>
      <c r="C4" s="493"/>
      <c r="D4" s="493"/>
      <c r="E4" s="493"/>
      <c r="F4" s="493"/>
      <c r="G4" s="493"/>
      <c r="H4" s="493"/>
      <c r="I4" s="493"/>
      <c r="J4"/>
    </row>
    <row r="5" spans="1:10" ht="15.75" customHeight="1" thickBot="1">
      <c r="A5" s="482" t="s">
        <v>0</v>
      </c>
      <c r="B5" s="499"/>
      <c r="C5" s="494"/>
      <c r="D5" s="495"/>
      <c r="E5" s="495"/>
      <c r="F5" s="495"/>
      <c r="G5" s="495"/>
      <c r="H5" s="495"/>
      <c r="I5" s="496"/>
      <c r="J5" s="4"/>
    </row>
    <row r="6" spans="1:10" ht="15.75" customHeight="1" thickBot="1">
      <c r="A6" s="457" t="s">
        <v>1</v>
      </c>
      <c r="B6" s="458"/>
      <c r="C6" s="494"/>
      <c r="D6" s="495"/>
      <c r="E6" s="495"/>
      <c r="F6" s="495"/>
      <c r="G6" s="495"/>
      <c r="H6" s="495"/>
      <c r="I6" s="496"/>
      <c r="J6" s="4"/>
    </row>
    <row r="7" spans="1:10" ht="15.75" customHeight="1" thickBot="1">
      <c r="A7" s="497" t="s">
        <v>24</v>
      </c>
      <c r="B7" s="498"/>
      <c r="C7" s="494"/>
      <c r="D7" s="495"/>
      <c r="E7" s="495"/>
      <c r="F7" s="495"/>
      <c r="G7" s="495"/>
      <c r="H7" s="495"/>
      <c r="I7" s="496"/>
      <c r="J7" s="4"/>
    </row>
    <row r="8" spans="1:10" ht="15.75" customHeight="1" thickBot="1">
      <c r="A8" s="464" t="s">
        <v>5</v>
      </c>
      <c r="B8" s="484"/>
      <c r="C8" s="466"/>
      <c r="D8" s="467"/>
      <c r="E8" s="467"/>
      <c r="F8" s="467"/>
      <c r="G8" s="467"/>
      <c r="H8" s="467"/>
      <c r="I8" s="468"/>
      <c r="J8" s="4"/>
    </row>
    <row r="9" spans="1:10" ht="15.75" customHeight="1" thickBot="1">
      <c r="A9" s="15"/>
      <c r="B9" s="16"/>
      <c r="C9" s="16"/>
      <c r="D9" s="16"/>
      <c r="E9" s="17"/>
      <c r="F9" s="17"/>
      <c r="G9" s="17"/>
      <c r="H9" s="17"/>
      <c r="I9" s="3"/>
      <c r="J9" s="4"/>
    </row>
    <row r="10" spans="1:10" ht="15" customHeight="1">
      <c r="A10" s="471" t="s">
        <v>12</v>
      </c>
      <c r="B10" s="471" t="s">
        <v>13</v>
      </c>
      <c r="C10" s="471" t="s">
        <v>14</v>
      </c>
      <c r="D10" s="471" t="s">
        <v>15</v>
      </c>
      <c r="E10" s="471" t="s">
        <v>310</v>
      </c>
      <c r="F10" s="486" t="s">
        <v>16</v>
      </c>
      <c r="G10" s="487"/>
      <c r="H10" s="487"/>
      <c r="I10" s="488"/>
      <c r="J10" s="4"/>
    </row>
    <row r="11" spans="1:10" ht="32.25" customHeight="1">
      <c r="A11" s="485"/>
      <c r="B11" s="485"/>
      <c r="C11" s="485"/>
      <c r="D11" s="485"/>
      <c r="E11" s="485"/>
      <c r="F11" s="489" t="s">
        <v>25</v>
      </c>
      <c r="G11" s="490"/>
      <c r="H11" s="489" t="s">
        <v>26</v>
      </c>
      <c r="I11" s="490"/>
      <c r="J11" s="4"/>
    </row>
    <row r="12" spans="1:10" ht="36.75" customHeight="1" thickBot="1">
      <c r="A12" s="472"/>
      <c r="B12" s="472"/>
      <c r="C12" s="472"/>
      <c r="D12" s="472"/>
      <c r="E12" s="472"/>
      <c r="F12" s="500" t="s">
        <v>27</v>
      </c>
      <c r="G12" s="501"/>
      <c r="H12" s="500" t="s">
        <v>27</v>
      </c>
      <c r="I12" s="501"/>
      <c r="J12" s="4"/>
    </row>
    <row r="13" spans="1:10" ht="15.75" customHeight="1">
      <c r="A13" s="33"/>
      <c r="B13" s="34"/>
      <c r="C13" s="34"/>
      <c r="D13" s="35"/>
      <c r="E13" s="438"/>
      <c r="F13" s="502"/>
      <c r="G13" s="503"/>
      <c r="H13" s="502"/>
      <c r="I13" s="503"/>
      <c r="J13" s="4"/>
    </row>
    <row r="14" spans="1:10" ht="15.75" customHeight="1">
      <c r="A14" s="36"/>
      <c r="B14" s="37"/>
      <c r="C14" s="37"/>
      <c r="D14" s="10"/>
      <c r="E14" s="439"/>
      <c r="F14" s="504"/>
      <c r="G14" s="505"/>
      <c r="H14" s="504"/>
      <c r="I14" s="505"/>
      <c r="J14" s="4"/>
    </row>
    <row r="15" spans="1:10" ht="15.75" customHeight="1">
      <c r="A15" s="36"/>
      <c r="B15" s="37"/>
      <c r="C15" s="37"/>
      <c r="D15" s="10"/>
      <c r="E15" s="439"/>
      <c r="F15" s="504"/>
      <c r="G15" s="505"/>
      <c r="H15" s="504"/>
      <c r="I15" s="505"/>
      <c r="J15" s="4"/>
    </row>
    <row r="16" spans="1:10" ht="15.75" customHeight="1">
      <c r="A16" s="36"/>
      <c r="B16" s="37"/>
      <c r="C16" s="37"/>
      <c r="D16" s="10"/>
      <c r="E16" s="439"/>
      <c r="F16" s="504"/>
      <c r="G16" s="505"/>
      <c r="H16" s="504"/>
      <c r="I16" s="505"/>
      <c r="J16" s="4"/>
    </row>
    <row r="17" spans="1:10" ht="15.75" customHeight="1">
      <c r="A17" s="36"/>
      <c r="B17" s="37"/>
      <c r="C17" s="37"/>
      <c r="D17" s="10"/>
      <c r="E17" s="439"/>
      <c r="F17" s="504"/>
      <c r="G17" s="505"/>
      <c r="H17" s="504"/>
      <c r="I17" s="505"/>
      <c r="J17" s="4"/>
    </row>
    <row r="18" spans="1:10" ht="15.75" customHeight="1">
      <c r="A18" s="36"/>
      <c r="B18" s="37"/>
      <c r="C18" s="37"/>
      <c r="D18" s="10"/>
      <c r="E18" s="439"/>
      <c r="F18" s="504"/>
      <c r="G18" s="505"/>
      <c r="H18" s="504"/>
      <c r="I18" s="505"/>
      <c r="J18" s="4"/>
    </row>
    <row r="19" spans="1:10" ht="15.75" customHeight="1">
      <c r="A19" s="36"/>
      <c r="B19" s="37"/>
      <c r="C19" s="37"/>
      <c r="D19" s="10"/>
      <c r="E19" s="439"/>
      <c r="F19" s="504"/>
      <c r="G19" s="505"/>
      <c r="H19" s="504"/>
      <c r="I19" s="505"/>
      <c r="J19" s="4"/>
    </row>
    <row r="20" spans="1:10" ht="15.75" customHeight="1">
      <c r="A20" s="36"/>
      <c r="B20" s="37"/>
      <c r="C20" s="37"/>
      <c r="D20" s="10"/>
      <c r="E20" s="439"/>
      <c r="F20" s="504"/>
      <c r="G20" s="505"/>
      <c r="H20" s="504"/>
      <c r="I20" s="505"/>
      <c r="J20" s="4"/>
    </row>
    <row r="21" spans="1:10" ht="15.75" customHeight="1">
      <c r="A21" s="36"/>
      <c r="B21" s="37"/>
      <c r="C21" s="37"/>
      <c r="D21" s="10"/>
      <c r="E21" s="439"/>
      <c r="F21" s="504"/>
      <c r="G21" s="505"/>
      <c r="H21" s="504"/>
      <c r="I21" s="505"/>
      <c r="J21" s="4"/>
    </row>
    <row r="22" spans="1:10" ht="15.75" customHeight="1">
      <c r="A22" s="36"/>
      <c r="B22" s="37"/>
      <c r="C22" s="37"/>
      <c r="D22" s="10"/>
      <c r="E22" s="439"/>
      <c r="F22" s="504"/>
      <c r="G22" s="505"/>
      <c r="H22" s="504"/>
      <c r="I22" s="505"/>
      <c r="J22" s="4"/>
    </row>
    <row r="23" spans="1:10" ht="15.75" customHeight="1">
      <c r="A23" s="36"/>
      <c r="B23" s="37"/>
      <c r="C23" s="37"/>
      <c r="D23" s="10"/>
      <c r="E23" s="439"/>
      <c r="F23" s="504"/>
      <c r="G23" s="505"/>
      <c r="H23" s="504"/>
      <c r="I23" s="505"/>
      <c r="J23" s="4"/>
    </row>
    <row r="24" spans="1:10" ht="15.75" customHeight="1">
      <c r="A24" s="36"/>
      <c r="B24" s="37"/>
      <c r="C24" s="37"/>
      <c r="D24" s="10"/>
      <c r="E24" s="439"/>
      <c r="F24" s="504"/>
      <c r="G24" s="505"/>
      <c r="H24" s="504"/>
      <c r="I24" s="505"/>
      <c r="J24" s="4"/>
    </row>
    <row r="25" spans="1:10" ht="15.75" customHeight="1">
      <c r="A25" s="36"/>
      <c r="B25" s="37"/>
      <c r="C25" s="37"/>
      <c r="D25" s="10"/>
      <c r="E25" s="439"/>
      <c r="F25" s="504"/>
      <c r="G25" s="505"/>
      <c r="H25" s="504"/>
      <c r="I25" s="505"/>
      <c r="J25" s="4"/>
    </row>
    <row r="26" spans="1:10" ht="15.75" customHeight="1">
      <c r="A26" s="36"/>
      <c r="B26" s="37"/>
      <c r="C26" s="37"/>
      <c r="D26" s="10"/>
      <c r="E26" s="439"/>
      <c r="F26" s="504"/>
      <c r="G26" s="505"/>
      <c r="H26" s="504"/>
      <c r="I26" s="505"/>
      <c r="J26" s="4"/>
    </row>
    <row r="27" spans="1:10" ht="15.75" customHeight="1">
      <c r="A27" s="36"/>
      <c r="B27" s="37"/>
      <c r="C27" s="37"/>
      <c r="D27" s="10"/>
      <c r="E27" s="439"/>
      <c r="F27" s="504"/>
      <c r="G27" s="505"/>
      <c r="H27" s="504"/>
      <c r="I27" s="505"/>
      <c r="J27" s="4"/>
    </row>
    <row r="28" spans="1:10" ht="15.75" customHeight="1" thickBot="1">
      <c r="A28" s="38"/>
      <c r="B28" s="39"/>
      <c r="C28" s="39"/>
      <c r="D28" s="13"/>
      <c r="E28" s="440"/>
      <c r="F28" s="504"/>
      <c r="G28" s="505"/>
      <c r="H28" s="504"/>
      <c r="I28" s="505"/>
      <c r="J28" s="4"/>
    </row>
    <row r="29" spans="1:10" ht="15.75" customHeight="1" thickBot="1">
      <c r="A29" s="479" t="s">
        <v>7</v>
      </c>
      <c r="B29" s="480"/>
      <c r="C29" s="480"/>
      <c r="D29" s="481"/>
      <c r="E29" s="437"/>
      <c r="F29" s="510">
        <v>0</v>
      </c>
      <c r="G29" s="511"/>
      <c r="H29" s="510">
        <v>0</v>
      </c>
      <c r="I29" s="511"/>
      <c r="J29" s="4"/>
    </row>
    <row r="30" spans="1:10" ht="15.75" customHeight="1" thickBo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27" customHeight="1" thickBot="1">
      <c r="A31" s="5" t="s">
        <v>3</v>
      </c>
      <c r="B31" s="6"/>
      <c r="C31" s="3"/>
      <c r="D31" s="482" t="s">
        <v>4</v>
      </c>
      <c r="E31" s="506"/>
      <c r="F31" s="499"/>
      <c r="G31" s="507"/>
      <c r="H31" s="508"/>
      <c r="I31" s="509"/>
      <c r="J31" s="4"/>
    </row>
    <row r="32" spans="1:10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5.75" customHeight="1">
      <c r="A33" s="54" t="s">
        <v>119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ht="15.75" customHeight="1">
      <c r="A34" s="7" t="s">
        <v>311</v>
      </c>
      <c r="B34"/>
      <c r="C34"/>
      <c r="D34"/>
      <c r="E34"/>
      <c r="F34"/>
      <c r="G34"/>
      <c r="H34"/>
      <c r="I34"/>
      <c r="J34"/>
    </row>
    <row r="35" spans="1:10" ht="15.75" customHeight="1">
      <c r="A35"/>
      <c r="B35"/>
      <c r="C35"/>
      <c r="D35"/>
      <c r="E35"/>
      <c r="F35"/>
      <c r="G35"/>
      <c r="H35"/>
      <c r="I35"/>
      <c r="J35"/>
    </row>
    <row r="36" spans="1:10" ht="15.75" customHeight="1">
      <c r="A36"/>
      <c r="B36"/>
      <c r="C36"/>
      <c r="D36"/>
      <c r="E36"/>
      <c r="F36"/>
      <c r="G36"/>
      <c r="H36"/>
      <c r="I36"/>
      <c r="J36"/>
    </row>
    <row r="37" spans="1:10" ht="15.75" customHeight="1">
      <c r="A37"/>
      <c r="B37"/>
      <c r="C37"/>
      <c r="D37"/>
      <c r="E37"/>
      <c r="F37"/>
      <c r="G37"/>
      <c r="H37"/>
      <c r="I37"/>
      <c r="J37"/>
    </row>
  </sheetData>
  <mergeCells count="58">
    <mergeCell ref="F25:G25"/>
    <mergeCell ref="H25:I25"/>
    <mergeCell ref="F26:G26"/>
    <mergeCell ref="H26:I26"/>
    <mergeCell ref="D31:F31"/>
    <mergeCell ref="G31:I31"/>
    <mergeCell ref="A29:D29"/>
    <mergeCell ref="F27:G27"/>
    <mergeCell ref="H27:I27"/>
    <mergeCell ref="F28:G28"/>
    <mergeCell ref="H28:I28"/>
    <mergeCell ref="F29:G29"/>
    <mergeCell ref="H29:I29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F13:G13"/>
    <mergeCell ref="H13:I13"/>
    <mergeCell ref="F14:G14"/>
    <mergeCell ref="H14:I14"/>
    <mergeCell ref="F15:G15"/>
    <mergeCell ref="H15:I15"/>
    <mergeCell ref="A1:I1"/>
    <mergeCell ref="A2:I2"/>
    <mergeCell ref="A4:I4"/>
    <mergeCell ref="C5:I5"/>
    <mergeCell ref="C6:I6"/>
    <mergeCell ref="A5:B5"/>
    <mergeCell ref="A6:B6"/>
    <mergeCell ref="C8:I8"/>
    <mergeCell ref="E10:E12"/>
    <mergeCell ref="F10:I10"/>
    <mergeCell ref="F11:G11"/>
    <mergeCell ref="C7:I7"/>
    <mergeCell ref="A7:B7"/>
    <mergeCell ref="H11:I11"/>
    <mergeCell ref="F12:G12"/>
    <mergeCell ref="H12:I12"/>
    <mergeCell ref="A8:B8"/>
    <mergeCell ref="A10:A12"/>
    <mergeCell ref="B10:B12"/>
    <mergeCell ref="C10:C12"/>
    <mergeCell ref="D10:D12"/>
  </mergeCells>
  <pageMargins left="0.78740157480314965" right="0.78740157480314965" top="0.98425196850393704" bottom="0.98425196850393704" header="0.51181102362204722" footer="0.51181102362204722"/>
  <pageSetup paperSize="9" scale="66" orientation="landscape" horizontalDpi="429496729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T57"/>
  <sheetViews>
    <sheetView showGridLines="0" tabSelected="1" view="pageBreakPreview" topLeftCell="E1" zoomScaleNormal="100" zoomScaleSheetLayoutView="100" workbookViewId="0">
      <selection activeCell="K13" sqref="K13"/>
    </sheetView>
  </sheetViews>
  <sheetFormatPr defaultRowHeight="12.75"/>
  <cols>
    <col min="1" max="1" width="10" style="198" customWidth="1"/>
    <col min="2" max="2" width="18.85546875" style="198" customWidth="1"/>
    <col min="3" max="3" width="14" style="198" customWidth="1"/>
    <col min="4" max="4" width="13.28515625" style="198" customWidth="1"/>
    <col min="5" max="5" width="42.7109375" style="198" customWidth="1"/>
    <col min="6" max="6" width="21.85546875" style="198" customWidth="1"/>
    <col min="7" max="7" width="17.7109375" style="198" customWidth="1"/>
    <col min="8" max="8" width="20.42578125" style="198" customWidth="1"/>
    <col min="9" max="11" width="15" style="198" customWidth="1"/>
    <col min="12" max="12" width="13.28515625" style="198" customWidth="1"/>
    <col min="13" max="13" width="11.28515625" style="198" customWidth="1"/>
    <col min="14" max="14" width="14.5703125" style="198" customWidth="1"/>
    <col min="15" max="15" width="16" style="198" customWidth="1"/>
    <col min="16" max="16384" width="9.140625" style="198"/>
  </cols>
  <sheetData>
    <row r="1" spans="1:20" ht="16.5" customHeight="1">
      <c r="A1" s="512"/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251" t="s">
        <v>124</v>
      </c>
    </row>
    <row r="2" spans="1:20" ht="105" customHeight="1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  <c r="O2" s="253"/>
      <c r="P2" s="251"/>
      <c r="R2" s="254"/>
    </row>
    <row r="3" spans="1:20" ht="15" customHeight="1">
      <c r="A3" s="513" t="s">
        <v>9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</row>
    <row r="4" spans="1:20" ht="18" customHeight="1" thickBot="1">
      <c r="A4" s="514" t="s">
        <v>95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255"/>
      <c r="Q4" s="255"/>
      <c r="R4" s="256"/>
      <c r="S4" s="256"/>
      <c r="T4" s="256"/>
    </row>
    <row r="5" spans="1:20" ht="15" customHeight="1" thickBot="1">
      <c r="A5" s="257" t="s">
        <v>0</v>
      </c>
      <c r="B5" s="258"/>
      <c r="C5" s="258"/>
      <c r="D5" s="259"/>
      <c r="E5" s="515"/>
      <c r="F5" s="516"/>
      <c r="G5" s="516"/>
      <c r="H5" s="516"/>
      <c r="I5" s="516"/>
      <c r="J5" s="516"/>
      <c r="K5" s="516"/>
      <c r="L5" s="516"/>
      <c r="M5" s="516"/>
      <c r="N5" s="516"/>
      <c r="O5" s="517"/>
    </row>
    <row r="6" spans="1:20" ht="15" customHeight="1" thickBot="1">
      <c r="A6" s="518" t="s">
        <v>1</v>
      </c>
      <c r="B6" s="519"/>
      <c r="C6" s="519"/>
      <c r="D6" s="520"/>
      <c r="E6" s="521"/>
      <c r="F6" s="521"/>
      <c r="G6" s="521"/>
      <c r="H6" s="521"/>
      <c r="I6" s="521"/>
      <c r="J6" s="521"/>
      <c r="K6" s="521"/>
      <c r="L6" s="521"/>
      <c r="M6" s="521"/>
      <c r="N6" s="521"/>
      <c r="O6" s="522"/>
    </row>
    <row r="7" spans="1:20" ht="15" customHeight="1" thickBot="1">
      <c r="A7" s="518" t="s">
        <v>125</v>
      </c>
      <c r="B7" s="519"/>
      <c r="C7" s="519"/>
      <c r="D7" s="520"/>
      <c r="E7" s="515"/>
      <c r="F7" s="516"/>
      <c r="G7" s="516"/>
      <c r="H7" s="516"/>
      <c r="I7" s="516"/>
      <c r="J7" s="516"/>
      <c r="K7" s="516"/>
      <c r="L7" s="516"/>
      <c r="M7" s="516"/>
      <c r="N7" s="516"/>
      <c r="O7" s="517"/>
    </row>
    <row r="8" spans="1:20" ht="15" customHeight="1" thickBot="1">
      <c r="A8" s="518" t="s">
        <v>5</v>
      </c>
      <c r="B8" s="519"/>
      <c r="C8" s="519"/>
      <c r="D8" s="520"/>
      <c r="E8" s="515"/>
      <c r="F8" s="516"/>
      <c r="G8" s="516"/>
      <c r="H8" s="516"/>
      <c r="I8" s="516"/>
      <c r="J8" s="516"/>
      <c r="K8" s="516"/>
      <c r="L8" s="516"/>
      <c r="M8" s="516"/>
      <c r="N8" s="516"/>
      <c r="O8" s="517"/>
    </row>
    <row r="9" spans="1:20" ht="15" customHeight="1" thickBot="1">
      <c r="A9" s="518" t="s">
        <v>53</v>
      </c>
      <c r="B9" s="519"/>
      <c r="C9" s="519"/>
      <c r="D9" s="520"/>
      <c r="E9" s="290"/>
      <c r="F9" s="291"/>
      <c r="G9" s="291"/>
      <c r="H9" s="291"/>
      <c r="I9" s="291"/>
      <c r="J9" s="443"/>
      <c r="K9" s="443"/>
      <c r="L9" s="291"/>
      <c r="M9" s="291"/>
      <c r="N9" s="291"/>
      <c r="O9" s="292"/>
    </row>
    <row r="10" spans="1:20" ht="15" customHeight="1" thickBot="1">
      <c r="A10" s="199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97"/>
      <c r="M10" s="197"/>
    </row>
    <row r="11" spans="1:20" s="207" customFormat="1" ht="24.75" customHeight="1">
      <c r="A11" s="523" t="s">
        <v>96</v>
      </c>
      <c r="B11" s="523" t="s">
        <v>97</v>
      </c>
      <c r="C11" s="523" t="s">
        <v>98</v>
      </c>
      <c r="D11" s="523" t="s">
        <v>126</v>
      </c>
      <c r="E11" s="523" t="s">
        <v>99</v>
      </c>
      <c r="F11" s="525" t="s">
        <v>6</v>
      </c>
      <c r="G11" s="523" t="s">
        <v>100</v>
      </c>
      <c r="H11" s="523" t="s">
        <v>101</v>
      </c>
      <c r="I11" s="523" t="s">
        <v>102</v>
      </c>
      <c r="J11" s="817" t="s">
        <v>316</v>
      </c>
      <c r="K11" s="523" t="s">
        <v>317</v>
      </c>
      <c r="L11" s="523" t="s">
        <v>103</v>
      </c>
      <c r="M11" s="527" t="s">
        <v>104</v>
      </c>
      <c r="N11" s="540" t="s">
        <v>105</v>
      </c>
      <c r="O11" s="541"/>
    </row>
    <row r="12" spans="1:20" s="207" customFormat="1" ht="54.75" customHeight="1" thickBot="1">
      <c r="A12" s="524"/>
      <c r="B12" s="542"/>
      <c r="C12" s="542"/>
      <c r="D12" s="524"/>
      <c r="E12" s="524"/>
      <c r="F12" s="526"/>
      <c r="G12" s="524"/>
      <c r="H12" s="524"/>
      <c r="I12" s="524"/>
      <c r="J12" s="818"/>
      <c r="K12" s="819"/>
      <c r="L12" s="524"/>
      <c r="M12" s="528"/>
      <c r="N12" s="260" t="s">
        <v>106</v>
      </c>
      <c r="O12" s="260" t="s">
        <v>107</v>
      </c>
    </row>
    <row r="13" spans="1:20" ht="15" customHeight="1">
      <c r="A13" s="261"/>
      <c r="B13" s="201"/>
      <c r="C13" s="201"/>
      <c r="D13" s="262"/>
      <c r="E13" s="262"/>
      <c r="F13" s="263"/>
      <c r="G13" s="264"/>
      <c r="H13" s="264"/>
      <c r="I13" s="264"/>
      <c r="J13" s="264"/>
      <c r="K13" s="264"/>
      <c r="L13" s="262"/>
      <c r="M13" s="265"/>
      <c r="N13" s="266"/>
      <c r="O13" s="266"/>
    </row>
    <row r="14" spans="1:20" ht="15" customHeight="1">
      <c r="A14" s="267"/>
      <c r="B14" s="202"/>
      <c r="C14" s="202"/>
      <c r="D14" s="268"/>
      <c r="E14" s="268"/>
      <c r="F14" s="269"/>
      <c r="G14" s="203"/>
      <c r="H14" s="203"/>
      <c r="I14" s="203"/>
      <c r="J14" s="203"/>
      <c r="K14" s="203"/>
      <c r="L14" s="268"/>
      <c r="M14" s="270"/>
      <c r="N14" s="271"/>
      <c r="O14" s="271"/>
    </row>
    <row r="15" spans="1:20" ht="15" customHeight="1">
      <c r="A15" s="267"/>
      <c r="B15" s="202"/>
      <c r="C15" s="202"/>
      <c r="D15" s="268"/>
      <c r="E15" s="268"/>
      <c r="F15" s="269"/>
      <c r="G15" s="203"/>
      <c r="H15" s="203"/>
      <c r="I15" s="203"/>
      <c r="J15" s="203"/>
      <c r="K15" s="203"/>
      <c r="L15" s="268"/>
      <c r="M15" s="270"/>
      <c r="N15" s="271"/>
      <c r="O15" s="271"/>
    </row>
    <row r="16" spans="1:20" ht="15" customHeight="1">
      <c r="A16" s="267"/>
      <c r="B16" s="202"/>
      <c r="C16" s="202"/>
      <c r="D16" s="268"/>
      <c r="E16" s="268"/>
      <c r="F16" s="269"/>
      <c r="G16" s="203"/>
      <c r="H16" s="203"/>
      <c r="I16" s="203"/>
      <c r="J16" s="203"/>
      <c r="K16" s="203"/>
      <c r="L16" s="268"/>
      <c r="M16" s="270"/>
      <c r="N16" s="271"/>
      <c r="O16" s="271"/>
    </row>
    <row r="17" spans="1:15" ht="15" customHeight="1">
      <c r="A17" s="267"/>
      <c r="B17" s="202"/>
      <c r="C17" s="202"/>
      <c r="D17" s="268"/>
      <c r="E17" s="268"/>
      <c r="F17" s="269"/>
      <c r="G17" s="203"/>
      <c r="H17" s="203"/>
      <c r="I17" s="203"/>
      <c r="J17" s="203"/>
      <c r="K17" s="203"/>
      <c r="L17" s="268"/>
      <c r="M17" s="270"/>
      <c r="N17" s="271"/>
      <c r="O17" s="271"/>
    </row>
    <row r="18" spans="1:15" ht="15" customHeight="1">
      <c r="A18" s="267"/>
      <c r="B18" s="202"/>
      <c r="C18" s="202"/>
      <c r="D18" s="268"/>
      <c r="E18" s="268"/>
      <c r="F18" s="269"/>
      <c r="G18" s="203"/>
      <c r="H18" s="203"/>
      <c r="I18" s="203"/>
      <c r="J18" s="203"/>
      <c r="K18" s="203"/>
      <c r="L18" s="268"/>
      <c r="M18" s="270"/>
      <c r="N18" s="271"/>
      <c r="O18" s="271"/>
    </row>
    <row r="19" spans="1:15" ht="15" customHeight="1">
      <c r="A19" s="267"/>
      <c r="B19" s="202"/>
      <c r="C19" s="202"/>
      <c r="D19" s="268"/>
      <c r="E19" s="268"/>
      <c r="F19" s="269"/>
      <c r="G19" s="203"/>
      <c r="H19" s="203"/>
      <c r="I19" s="203"/>
      <c r="J19" s="203"/>
      <c r="K19" s="203"/>
      <c r="L19" s="268"/>
      <c r="M19" s="270"/>
      <c r="N19" s="271"/>
      <c r="O19" s="271"/>
    </row>
    <row r="20" spans="1:15" ht="15" customHeight="1">
      <c r="A20" s="267"/>
      <c r="B20" s="202"/>
      <c r="C20" s="202"/>
      <c r="D20" s="268"/>
      <c r="E20" s="268"/>
      <c r="F20" s="269"/>
      <c r="G20" s="203"/>
      <c r="H20" s="203"/>
      <c r="I20" s="203"/>
      <c r="J20" s="203"/>
      <c r="K20" s="203"/>
      <c r="L20" s="268"/>
      <c r="M20" s="270"/>
      <c r="N20" s="271"/>
      <c r="O20" s="271"/>
    </row>
    <row r="21" spans="1:15" ht="15" customHeight="1">
      <c r="A21" s="267"/>
      <c r="B21" s="202"/>
      <c r="C21" s="202"/>
      <c r="D21" s="268"/>
      <c r="E21" s="268"/>
      <c r="F21" s="269"/>
      <c r="G21" s="203"/>
      <c r="H21" s="203"/>
      <c r="I21" s="203"/>
      <c r="J21" s="203"/>
      <c r="K21" s="203"/>
      <c r="L21" s="268"/>
      <c r="M21" s="270"/>
      <c r="N21" s="271"/>
      <c r="O21" s="271"/>
    </row>
    <row r="22" spans="1:15" ht="15" customHeight="1">
      <c r="A22" s="267"/>
      <c r="B22" s="202"/>
      <c r="C22" s="202"/>
      <c r="D22" s="268"/>
      <c r="E22" s="268"/>
      <c r="F22" s="269"/>
      <c r="G22" s="203"/>
      <c r="H22" s="203"/>
      <c r="I22" s="203"/>
      <c r="J22" s="203"/>
      <c r="K22" s="203"/>
      <c r="L22" s="268"/>
      <c r="M22" s="270"/>
      <c r="N22" s="271"/>
      <c r="O22" s="271"/>
    </row>
    <row r="23" spans="1:15" ht="15" customHeight="1">
      <c r="A23" s="267"/>
      <c r="B23" s="202"/>
      <c r="C23" s="202"/>
      <c r="D23" s="268"/>
      <c r="E23" s="268"/>
      <c r="F23" s="269"/>
      <c r="G23" s="203"/>
      <c r="H23" s="203"/>
      <c r="I23" s="203"/>
      <c r="J23" s="203"/>
      <c r="K23" s="203"/>
      <c r="L23" s="268"/>
      <c r="M23" s="270"/>
      <c r="N23" s="271"/>
      <c r="O23" s="271"/>
    </row>
    <row r="24" spans="1:15" ht="15" customHeight="1">
      <c r="A24" s="267"/>
      <c r="B24" s="202"/>
      <c r="C24" s="202"/>
      <c r="D24" s="268"/>
      <c r="E24" s="268"/>
      <c r="F24" s="269"/>
      <c r="G24" s="203"/>
      <c r="H24" s="203"/>
      <c r="I24" s="203"/>
      <c r="J24" s="203"/>
      <c r="K24" s="203"/>
      <c r="L24" s="268"/>
      <c r="M24" s="270"/>
      <c r="N24" s="271"/>
      <c r="O24" s="271"/>
    </row>
    <row r="25" spans="1:15" ht="15" customHeight="1">
      <c r="A25" s="267"/>
      <c r="B25" s="202"/>
      <c r="C25" s="202"/>
      <c r="D25" s="268"/>
      <c r="E25" s="268"/>
      <c r="F25" s="269"/>
      <c r="G25" s="203"/>
      <c r="H25" s="203"/>
      <c r="I25" s="203"/>
      <c r="J25" s="203"/>
      <c r="K25" s="203"/>
      <c r="L25" s="268"/>
      <c r="M25" s="270"/>
      <c r="N25" s="271"/>
      <c r="O25" s="271"/>
    </row>
    <row r="26" spans="1:15" ht="15" customHeight="1">
      <c r="A26" s="267"/>
      <c r="B26" s="202"/>
      <c r="C26" s="202"/>
      <c r="D26" s="268"/>
      <c r="E26" s="268"/>
      <c r="F26" s="269"/>
      <c r="G26" s="203"/>
      <c r="H26" s="203"/>
      <c r="I26" s="203"/>
      <c r="J26" s="203"/>
      <c r="K26" s="203"/>
      <c r="L26" s="268"/>
      <c r="M26" s="270"/>
      <c r="N26" s="271"/>
      <c r="O26" s="271"/>
    </row>
    <row r="27" spans="1:15" ht="15" customHeight="1">
      <c r="A27" s="267"/>
      <c r="B27" s="202"/>
      <c r="C27" s="202"/>
      <c r="D27" s="268"/>
      <c r="E27" s="268"/>
      <c r="F27" s="269"/>
      <c r="G27" s="203"/>
      <c r="H27" s="203"/>
      <c r="I27" s="203"/>
      <c r="J27" s="203"/>
      <c r="K27" s="203"/>
      <c r="L27" s="268"/>
      <c r="M27" s="270"/>
      <c r="N27" s="271"/>
      <c r="O27" s="271"/>
    </row>
    <row r="28" spans="1:15" ht="15" customHeight="1">
      <c r="A28" s="267"/>
      <c r="B28" s="202"/>
      <c r="C28" s="202"/>
      <c r="D28" s="268"/>
      <c r="E28" s="268"/>
      <c r="F28" s="269"/>
      <c r="G28" s="203"/>
      <c r="H28" s="203"/>
      <c r="I28" s="203"/>
      <c r="J28" s="203"/>
      <c r="K28" s="203"/>
      <c r="L28" s="268"/>
      <c r="M28" s="270"/>
      <c r="N28" s="271"/>
      <c r="O28" s="271"/>
    </row>
    <row r="29" spans="1:15" ht="15" customHeight="1" thickBot="1">
      <c r="A29" s="272"/>
      <c r="B29" s="204"/>
      <c r="C29" s="204"/>
      <c r="D29" s="273"/>
      <c r="E29" s="273"/>
      <c r="F29" s="274"/>
      <c r="G29" s="275"/>
      <c r="H29" s="275"/>
      <c r="I29" s="275"/>
      <c r="J29" s="275"/>
      <c r="K29" s="275"/>
      <c r="L29" s="273"/>
      <c r="M29" s="276"/>
      <c r="N29" s="277"/>
      <c r="O29" s="277"/>
    </row>
    <row r="30" spans="1:15" ht="15" customHeight="1" thickBot="1">
      <c r="A30" s="529" t="s">
        <v>7</v>
      </c>
      <c r="B30" s="530"/>
      <c r="C30" s="530"/>
      <c r="D30" s="530"/>
      <c r="E30" s="530"/>
      <c r="F30" s="530"/>
      <c r="G30" s="531"/>
      <c r="H30" s="278">
        <f>SUM(H13:H29)</f>
        <v>0</v>
      </c>
      <c r="I30" s="278">
        <f>SUM(I13:I29)</f>
        <v>0</v>
      </c>
      <c r="J30" s="815"/>
      <c r="K30" s="815"/>
      <c r="L30" s="532"/>
      <c r="M30" s="533"/>
      <c r="N30" s="533"/>
      <c r="O30" s="533"/>
    </row>
    <row r="31" spans="1:15" ht="15" customHeight="1" thickBot="1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205"/>
      <c r="O31" s="205"/>
    </row>
    <row r="32" spans="1:15" ht="15" customHeight="1" thickBot="1">
      <c r="A32" s="534" t="s">
        <v>108</v>
      </c>
      <c r="B32" s="535"/>
      <c r="C32" s="535"/>
      <c r="D32" s="535"/>
      <c r="E32" s="535"/>
      <c r="F32" s="535"/>
      <c r="G32" s="536"/>
      <c r="H32" s="279"/>
      <c r="I32" s="280"/>
      <c r="J32" s="816"/>
      <c r="K32" s="816"/>
      <c r="L32" s="537"/>
      <c r="M32" s="538"/>
      <c r="N32" s="538"/>
      <c r="O32" s="539"/>
    </row>
    <row r="33" spans="1:15" ht="15" customHeight="1" thickBot="1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</row>
    <row r="34" spans="1:15" ht="15" customHeight="1" thickBot="1">
      <c r="A34" s="534" t="s">
        <v>127</v>
      </c>
      <c r="B34" s="535"/>
      <c r="C34" s="535"/>
      <c r="D34" s="535"/>
      <c r="E34" s="535"/>
      <c r="F34" s="535"/>
      <c r="G34" s="536"/>
      <c r="H34" s="281"/>
      <c r="I34" s="287"/>
      <c r="J34" s="287"/>
      <c r="K34" s="287"/>
      <c r="L34" s="549">
        <f>G37-H34</f>
        <v>0</v>
      </c>
      <c r="M34" s="550"/>
      <c r="N34" s="288"/>
      <c r="O34" s="289"/>
    </row>
    <row r="35" spans="1:15" ht="15" customHeight="1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</row>
    <row r="36" spans="1:15" ht="15" customHeight="1" thickBot="1">
      <c r="A36" s="197"/>
      <c r="B36" s="197"/>
      <c r="C36" s="197"/>
      <c r="D36" s="197"/>
      <c r="H36" s="197"/>
      <c r="I36" s="197"/>
      <c r="J36" s="197"/>
      <c r="K36" s="197"/>
      <c r="L36" s="197"/>
      <c r="M36" s="197"/>
    </row>
    <row r="37" spans="1:15" ht="15" customHeight="1" thickBot="1">
      <c r="A37" s="197"/>
      <c r="B37" s="197"/>
      <c r="C37" s="197"/>
      <c r="D37" s="197"/>
      <c r="E37" s="560" t="s">
        <v>128</v>
      </c>
      <c r="F37" s="561"/>
      <c r="G37" s="340">
        <f>H30</f>
        <v>0</v>
      </c>
      <c r="H37" s="197"/>
      <c r="I37" s="197"/>
      <c r="J37" s="197"/>
      <c r="K37" s="197"/>
      <c r="L37" s="197"/>
      <c r="M37" s="197"/>
    </row>
    <row r="38" spans="1:15" ht="15" customHeight="1" thickBot="1">
      <c r="A38" s="197"/>
      <c r="B38" s="197"/>
      <c r="C38" s="197"/>
      <c r="D38" s="197"/>
      <c r="E38" s="562" t="s">
        <v>109</v>
      </c>
      <c r="F38" s="563"/>
      <c r="G38" s="340">
        <f>I30</f>
        <v>0</v>
      </c>
      <c r="H38" s="197"/>
      <c r="I38" s="197"/>
      <c r="J38" s="197"/>
      <c r="K38" s="197"/>
      <c r="L38" s="197"/>
      <c r="M38" s="197"/>
    </row>
    <row r="39" spans="1:15" ht="15" customHeight="1" thickBot="1">
      <c r="A39" s="197"/>
      <c r="B39" s="197"/>
      <c r="C39" s="197"/>
      <c r="D39" s="197"/>
      <c r="E39" s="562" t="s">
        <v>110</v>
      </c>
      <c r="F39" s="563"/>
      <c r="G39" s="340">
        <f>I32</f>
        <v>0</v>
      </c>
      <c r="H39" s="197"/>
      <c r="I39" s="197"/>
      <c r="J39" s="197"/>
      <c r="K39" s="197"/>
      <c r="L39" s="197"/>
      <c r="M39" s="197"/>
    </row>
    <row r="40" spans="1:15" ht="15" customHeight="1" thickBot="1">
      <c r="A40" s="197"/>
      <c r="B40" s="197"/>
      <c r="C40" s="197"/>
      <c r="D40" s="197"/>
      <c r="E40" s="562" t="s">
        <v>111</v>
      </c>
      <c r="F40" s="563"/>
      <c r="G40" s="340">
        <f>H30-I30</f>
        <v>0</v>
      </c>
      <c r="H40" s="197"/>
      <c r="I40" s="206"/>
      <c r="J40" s="206"/>
      <c r="K40" s="206"/>
      <c r="L40" s="206"/>
      <c r="M40" s="206"/>
    </row>
    <row r="41" spans="1:15" ht="15" customHeight="1" thickBot="1">
      <c r="A41" s="206"/>
      <c r="B41" s="206"/>
      <c r="C41" s="206"/>
      <c r="D41" s="206"/>
      <c r="E41" s="562" t="s">
        <v>112</v>
      </c>
      <c r="F41" s="563"/>
      <c r="G41" s="341">
        <f>H32-I32</f>
        <v>0</v>
      </c>
      <c r="H41" s="206"/>
      <c r="I41" s="207"/>
      <c r="J41" s="207"/>
      <c r="K41" s="207"/>
      <c r="L41" s="207"/>
      <c r="M41" s="207"/>
    </row>
    <row r="42" spans="1:15" ht="15" customHeight="1">
      <c r="A42" s="564" t="s">
        <v>119</v>
      </c>
      <c r="B42" s="564"/>
      <c r="C42" s="564"/>
      <c r="D42" s="564"/>
      <c r="E42" s="564"/>
      <c r="F42" s="564"/>
      <c r="G42" s="206"/>
      <c r="H42" s="206"/>
      <c r="I42" s="207"/>
      <c r="J42" s="207"/>
      <c r="K42" s="207"/>
      <c r="L42" s="207"/>
      <c r="M42" s="207"/>
    </row>
    <row r="43" spans="1:15" ht="15" customHeight="1">
      <c r="A43" s="286" t="s">
        <v>113</v>
      </c>
      <c r="B43" s="282"/>
      <c r="C43" s="282"/>
      <c r="D43" s="282"/>
      <c r="E43" s="282"/>
      <c r="F43" s="282"/>
      <c r="G43" s="207"/>
      <c r="H43" s="207"/>
      <c r="I43" s="207"/>
      <c r="J43" s="207"/>
      <c r="K43" s="207"/>
      <c r="L43" s="207"/>
      <c r="M43" s="207"/>
    </row>
    <row r="44" spans="1:15" ht="15" customHeight="1" thickBot="1">
      <c r="A44" s="283"/>
      <c r="B44" s="284"/>
      <c r="C44" s="284"/>
      <c r="D44" s="284"/>
      <c r="E44" s="284"/>
    </row>
    <row r="45" spans="1:15" ht="15" customHeight="1" thickBot="1">
      <c r="A45" s="551" t="s">
        <v>114</v>
      </c>
      <c r="B45" s="552"/>
      <c r="C45" s="552"/>
      <c r="D45" s="552"/>
      <c r="E45" s="552"/>
      <c r="F45" s="552"/>
      <c r="G45" s="552"/>
      <c r="H45" s="552"/>
      <c r="I45" s="552"/>
      <c r="J45" s="552"/>
      <c r="K45" s="552"/>
      <c r="L45" s="552"/>
      <c r="M45" s="552"/>
      <c r="N45" s="552"/>
      <c r="O45" s="553"/>
    </row>
    <row r="46" spans="1:15" ht="15" customHeight="1">
      <c r="A46" s="554" t="s">
        <v>115</v>
      </c>
      <c r="B46" s="555"/>
      <c r="C46" s="555"/>
      <c r="D46" s="555"/>
      <c r="E46" s="555"/>
      <c r="F46" s="555"/>
      <c r="G46" s="555"/>
      <c r="H46" s="555"/>
      <c r="I46" s="555"/>
      <c r="J46" s="555"/>
      <c r="K46" s="555"/>
      <c r="L46" s="555"/>
      <c r="M46" s="555"/>
      <c r="N46" s="555"/>
      <c r="O46" s="556"/>
    </row>
    <row r="47" spans="1:15" ht="15" customHeight="1">
      <c r="A47" s="554" t="s">
        <v>116</v>
      </c>
      <c r="B47" s="555"/>
      <c r="C47" s="555"/>
      <c r="D47" s="555"/>
      <c r="E47" s="555"/>
      <c r="F47" s="555"/>
      <c r="G47" s="555"/>
      <c r="H47" s="555"/>
      <c r="I47" s="555"/>
      <c r="J47" s="555"/>
      <c r="K47" s="555"/>
      <c r="L47" s="555"/>
      <c r="M47" s="555"/>
      <c r="N47" s="555"/>
      <c r="O47" s="556"/>
    </row>
    <row r="48" spans="1:15" ht="15" customHeight="1">
      <c r="A48" s="554" t="s">
        <v>117</v>
      </c>
      <c r="B48" s="555"/>
      <c r="C48" s="555"/>
      <c r="D48" s="555"/>
      <c r="E48" s="555"/>
      <c r="F48" s="555"/>
      <c r="G48" s="555"/>
      <c r="H48" s="555"/>
      <c r="I48" s="555"/>
      <c r="J48" s="555"/>
      <c r="K48" s="555"/>
      <c r="L48" s="555"/>
      <c r="M48" s="555"/>
      <c r="N48" s="555"/>
      <c r="O48" s="556"/>
    </row>
    <row r="49" spans="1:15" ht="15" customHeight="1" thickBot="1">
      <c r="A49" s="557" t="s">
        <v>129</v>
      </c>
      <c r="B49" s="558"/>
      <c r="C49" s="558"/>
      <c r="D49" s="558"/>
      <c r="E49" s="558"/>
      <c r="F49" s="558"/>
      <c r="G49" s="558"/>
      <c r="H49" s="558"/>
      <c r="I49" s="558"/>
      <c r="J49" s="558"/>
      <c r="K49" s="558"/>
      <c r="L49" s="558"/>
      <c r="M49" s="558"/>
      <c r="N49" s="558"/>
      <c r="O49" s="559"/>
    </row>
    <row r="50" spans="1:15" ht="15" customHeight="1" thickBot="1">
      <c r="A50" s="197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</row>
    <row r="51" spans="1:15" s="216" customFormat="1" ht="27" customHeight="1" thickBot="1">
      <c r="A51" s="208" t="s">
        <v>3</v>
      </c>
      <c r="B51" s="209"/>
      <c r="C51" s="210"/>
      <c r="D51" s="210"/>
      <c r="E51" s="211"/>
      <c r="F51" s="211"/>
      <c r="G51" s="212" t="s">
        <v>4</v>
      </c>
      <c r="H51" s="213"/>
      <c r="I51" s="213"/>
      <c r="J51" s="213"/>
      <c r="K51" s="213"/>
      <c r="L51" s="546"/>
      <c r="M51" s="547"/>
      <c r="N51" s="547"/>
      <c r="O51" s="548"/>
    </row>
    <row r="52" spans="1:15" ht="15" customHeight="1" thickBot="1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</row>
    <row r="53" spans="1:15" ht="27" customHeight="1" thickBot="1">
      <c r="A53" s="285" t="s">
        <v>3</v>
      </c>
      <c r="B53" s="215"/>
      <c r="C53" s="214"/>
      <c r="D53" s="214"/>
      <c r="E53" s="214"/>
      <c r="G53" s="543" t="s">
        <v>118</v>
      </c>
      <c r="H53" s="544"/>
      <c r="I53" s="545"/>
      <c r="J53" s="442"/>
      <c r="K53" s="442"/>
      <c r="L53" s="546"/>
      <c r="M53" s="547"/>
      <c r="N53" s="547"/>
      <c r="O53" s="548"/>
    </row>
    <row r="54" spans="1:15" ht="15" customHeight="1"/>
    <row r="55" spans="1:15" ht="15" customHeight="1"/>
    <row r="56" spans="1:15" ht="15" customHeight="1"/>
    <row r="57" spans="1:15" ht="15" customHeight="1">
      <c r="A57" s="7" t="s">
        <v>311</v>
      </c>
    </row>
  </sheetData>
  <mergeCells count="45">
    <mergeCell ref="A34:G34"/>
    <mergeCell ref="G53:I53"/>
    <mergeCell ref="L53:O53"/>
    <mergeCell ref="L34:M34"/>
    <mergeCell ref="A45:O45"/>
    <mergeCell ref="A46:O46"/>
    <mergeCell ref="A47:O47"/>
    <mergeCell ref="A48:O48"/>
    <mergeCell ref="A49:O49"/>
    <mergeCell ref="L51:O51"/>
    <mergeCell ref="E37:F37"/>
    <mergeCell ref="E38:F38"/>
    <mergeCell ref="E39:F39"/>
    <mergeCell ref="E40:F40"/>
    <mergeCell ref="E41:F41"/>
    <mergeCell ref="A42:F42"/>
    <mergeCell ref="A32:G32"/>
    <mergeCell ref="L32:O32"/>
    <mergeCell ref="N11:O11"/>
    <mergeCell ref="A11:A12"/>
    <mergeCell ref="B11:B12"/>
    <mergeCell ref="C11:C12"/>
    <mergeCell ref="J11:J12"/>
    <mergeCell ref="K11:K12"/>
    <mergeCell ref="I11:I12"/>
    <mergeCell ref="L11:L12"/>
    <mergeCell ref="M11:M12"/>
    <mergeCell ref="A30:G30"/>
    <mergeCell ref="L30:O30"/>
    <mergeCell ref="D11:D12"/>
    <mergeCell ref="E11:E12"/>
    <mergeCell ref="F11:F12"/>
    <mergeCell ref="G11:G12"/>
    <mergeCell ref="H11:H12"/>
    <mergeCell ref="A7:D7"/>
    <mergeCell ref="E7:O7"/>
    <mergeCell ref="A9:D9"/>
    <mergeCell ref="E8:O8"/>
    <mergeCell ref="A8:D8"/>
    <mergeCell ref="A1:O1"/>
    <mergeCell ref="A3:O3"/>
    <mergeCell ref="A4:O4"/>
    <mergeCell ref="E5:O5"/>
    <mergeCell ref="A6:D6"/>
    <mergeCell ref="E6:O6"/>
  </mergeCells>
  <pageMargins left="0.7" right="0.7" top="0.78740157499999996" bottom="0.78740157499999996" header="0.3" footer="0.3"/>
  <pageSetup paperSize="9" scale="4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104"/>
  <sheetViews>
    <sheetView showGridLines="0" view="pageBreakPreview" zoomScaleNormal="100" zoomScaleSheetLayoutView="100" workbookViewId="0">
      <pane ySplit="14" topLeftCell="A15" activePane="bottomLeft" state="frozen"/>
      <selection pane="bottomLeft" activeCell="F13" sqref="F13:F14"/>
    </sheetView>
  </sheetViews>
  <sheetFormatPr defaultRowHeight="12.75"/>
  <cols>
    <col min="1" max="1" width="55.7109375" style="367" customWidth="1"/>
    <col min="2" max="2" width="16.140625" style="343" customWidth="1"/>
    <col min="3" max="3" width="17.7109375" style="371" customWidth="1"/>
    <col min="4" max="4" width="17.7109375" style="343" customWidth="1"/>
    <col min="5" max="5" width="18.140625" style="343" customWidth="1"/>
    <col min="6" max="6" width="16.5703125" style="343" customWidth="1"/>
    <col min="7" max="7" width="17.5703125" style="343" customWidth="1"/>
    <col min="8" max="8" width="16.85546875" style="343" customWidth="1"/>
    <col min="9" max="9" width="15.85546875" style="343" customWidth="1"/>
    <col min="10" max="10" width="13" style="343" customWidth="1"/>
    <col min="11" max="16384" width="9.140625" style="343"/>
  </cols>
  <sheetData>
    <row r="1" spans="1:10" s="342" customFormat="1" ht="15">
      <c r="A1" s="599"/>
      <c r="B1" s="599"/>
      <c r="C1" s="599"/>
      <c r="D1" s="599"/>
      <c r="E1" s="599"/>
      <c r="F1" s="599"/>
      <c r="G1" s="599"/>
      <c r="H1" s="599"/>
      <c r="I1" s="599"/>
      <c r="J1" s="599"/>
    </row>
    <row r="2" spans="1:10" ht="105" customHeight="1">
      <c r="A2" s="572"/>
      <c r="B2" s="572"/>
      <c r="C2" s="572"/>
      <c r="D2" s="572"/>
      <c r="E2" s="572"/>
      <c r="F2" s="572"/>
      <c r="G2" s="572"/>
      <c r="H2" s="572"/>
      <c r="I2" s="572"/>
      <c r="J2" s="572"/>
    </row>
    <row r="3" spans="1:10" ht="15" customHeight="1">
      <c r="A3" s="600" t="s">
        <v>9</v>
      </c>
      <c r="B3" s="600"/>
      <c r="C3" s="600"/>
      <c r="D3" s="600"/>
      <c r="E3" s="600"/>
      <c r="F3" s="600"/>
      <c r="G3" s="600"/>
      <c r="H3" s="600"/>
      <c r="I3" s="600"/>
      <c r="J3" s="600"/>
    </row>
    <row r="4" spans="1:10" ht="19.5" thickBot="1">
      <c r="A4" s="601" t="s">
        <v>188</v>
      </c>
      <c r="B4" s="601"/>
      <c r="C4" s="601"/>
      <c r="D4" s="601"/>
      <c r="E4" s="601"/>
      <c r="F4" s="601"/>
      <c r="G4" s="601"/>
      <c r="H4" s="601"/>
      <c r="I4" s="601"/>
      <c r="J4" s="601"/>
    </row>
    <row r="5" spans="1:10" ht="15.75" customHeight="1" thickBot="1">
      <c r="A5" s="344" t="s">
        <v>0</v>
      </c>
      <c r="B5" s="584"/>
      <c r="C5" s="585"/>
      <c r="D5" s="585"/>
      <c r="E5" s="585"/>
      <c r="F5" s="585"/>
      <c r="G5" s="585"/>
      <c r="H5" s="585"/>
      <c r="I5" s="585"/>
      <c r="J5" s="586"/>
    </row>
    <row r="6" spans="1:10" ht="15" thickBot="1">
      <c r="A6" s="345" t="s">
        <v>1</v>
      </c>
      <c r="B6" s="584"/>
      <c r="C6" s="585"/>
      <c r="D6" s="585"/>
      <c r="E6" s="585"/>
      <c r="F6" s="585"/>
      <c r="G6" s="585"/>
      <c r="H6" s="585"/>
      <c r="I6" s="585"/>
      <c r="J6" s="586"/>
    </row>
    <row r="7" spans="1:10" ht="15" thickBot="1">
      <c r="A7" s="344" t="s">
        <v>28</v>
      </c>
      <c r="B7" s="584"/>
      <c r="C7" s="585"/>
      <c r="D7" s="585"/>
      <c r="E7" s="585"/>
      <c r="F7" s="585"/>
      <c r="G7" s="585"/>
      <c r="H7" s="585"/>
      <c r="I7" s="585"/>
      <c r="J7" s="586"/>
    </row>
    <row r="8" spans="1:10" ht="15" thickBot="1">
      <c r="A8" s="344" t="s">
        <v>5</v>
      </c>
      <c r="B8" s="584"/>
      <c r="C8" s="585"/>
      <c r="D8" s="585"/>
      <c r="E8" s="585"/>
      <c r="F8" s="585"/>
      <c r="G8" s="585"/>
      <c r="H8" s="585"/>
      <c r="I8" s="585"/>
      <c r="J8" s="586"/>
    </row>
    <row r="9" spans="1:10" ht="15" thickBot="1">
      <c r="A9" s="344" t="s">
        <v>53</v>
      </c>
      <c r="B9" s="584"/>
      <c r="C9" s="585"/>
      <c r="D9" s="585"/>
      <c r="E9" s="585"/>
      <c r="F9" s="585"/>
      <c r="G9" s="585"/>
      <c r="H9" s="585"/>
      <c r="I9" s="585"/>
      <c r="J9" s="586"/>
    </row>
    <row r="10" spans="1:10" ht="34.5" customHeight="1" thickBot="1">
      <c r="A10" s="587"/>
      <c r="B10" s="588"/>
      <c r="C10" s="588"/>
      <c r="D10" s="588"/>
      <c r="E10" s="588"/>
      <c r="F10" s="588"/>
      <c r="G10" s="588"/>
      <c r="H10" s="588"/>
      <c r="I10" s="588"/>
      <c r="J10" s="588"/>
    </row>
    <row r="11" spans="1:10" ht="12.75" customHeight="1">
      <c r="A11" s="589" t="s">
        <v>189</v>
      </c>
      <c r="B11" s="590"/>
      <c r="C11" s="590"/>
      <c r="D11" s="590"/>
      <c r="E11" s="590"/>
      <c r="F11" s="590"/>
      <c r="G11" s="590"/>
      <c r="H11" s="590"/>
      <c r="I11" s="590"/>
      <c r="J11" s="591"/>
    </row>
    <row r="12" spans="1:10" ht="13.5" customHeight="1" thickBot="1">
      <c r="A12" s="592"/>
      <c r="B12" s="593"/>
      <c r="C12" s="593"/>
      <c r="D12" s="593"/>
      <c r="E12" s="593"/>
      <c r="F12" s="593"/>
      <c r="G12" s="593"/>
      <c r="H12" s="593"/>
      <c r="I12" s="593"/>
      <c r="J12" s="594"/>
    </row>
    <row r="13" spans="1:10" ht="62.25" customHeight="1">
      <c r="A13" s="595" t="s">
        <v>190</v>
      </c>
      <c r="B13" s="573" t="s">
        <v>191</v>
      </c>
      <c r="C13" s="597" t="s">
        <v>192</v>
      </c>
      <c r="D13" s="573" t="s">
        <v>193</v>
      </c>
      <c r="E13" s="573" t="s">
        <v>194</v>
      </c>
      <c r="F13" s="573" t="s">
        <v>195</v>
      </c>
      <c r="G13" s="573" t="s">
        <v>196</v>
      </c>
      <c r="H13" s="573" t="s">
        <v>197</v>
      </c>
      <c r="I13" s="575" t="s">
        <v>198</v>
      </c>
      <c r="J13" s="577" t="s">
        <v>199</v>
      </c>
    </row>
    <row r="14" spans="1:10" ht="53.25" customHeight="1" thickBot="1">
      <c r="A14" s="596"/>
      <c r="B14" s="574"/>
      <c r="C14" s="598"/>
      <c r="D14" s="574"/>
      <c r="E14" s="574"/>
      <c r="F14" s="574"/>
      <c r="G14" s="574"/>
      <c r="H14" s="574"/>
      <c r="I14" s="576"/>
      <c r="J14" s="578"/>
    </row>
    <row r="15" spans="1:10" ht="15">
      <c r="A15" s="408" t="s">
        <v>200</v>
      </c>
      <c r="B15" s="407">
        <f>B16+B27+B28+B29+B30</f>
        <v>0</v>
      </c>
      <c r="C15" s="407">
        <f>C16+C27+C28+C29+C30</f>
        <v>0</v>
      </c>
      <c r="D15" s="430" t="str">
        <f>IF(C15=0,"",C15/B15)</f>
        <v/>
      </c>
      <c r="E15" s="407">
        <f>E16+E27+E28+E29+E30</f>
        <v>0</v>
      </c>
      <c r="F15" s="430" t="str">
        <f>IF(E15=0,"",E15/B15)</f>
        <v/>
      </c>
      <c r="G15" s="407">
        <f t="shared" ref="G15:G78" si="0">C15+E15</f>
        <v>0</v>
      </c>
      <c r="H15" s="430" t="str">
        <f>IF(E15=0,"",(C15+E15)/B15)</f>
        <v/>
      </c>
      <c r="I15" s="411"/>
      <c r="J15" s="348"/>
    </row>
    <row r="16" spans="1:10" ht="15">
      <c r="A16" s="349" t="s">
        <v>201</v>
      </c>
      <c r="B16" s="409">
        <f>B17+B22</f>
        <v>0</v>
      </c>
      <c r="C16" s="409">
        <f>C17+C22</f>
        <v>0</v>
      </c>
      <c r="D16" s="431" t="str">
        <f t="shared" ref="D16:D79" si="1">IF(C16=0,"",C16/B16)</f>
        <v/>
      </c>
      <c r="E16" s="409">
        <f>E17+E22</f>
        <v>0</v>
      </c>
      <c r="F16" s="431" t="str">
        <f t="shared" ref="F16:F79" si="2">IF(E16=0,"",E16/B16)</f>
        <v/>
      </c>
      <c r="G16" s="409">
        <f t="shared" si="0"/>
        <v>0</v>
      </c>
      <c r="H16" s="431" t="str">
        <f t="shared" ref="H16:H79" si="3">IF(E16=0,"",(C16+E16)/B16)</f>
        <v/>
      </c>
      <c r="I16" s="412"/>
      <c r="J16" s="348"/>
    </row>
    <row r="17" spans="1:10" ht="15">
      <c r="A17" s="349" t="s">
        <v>202</v>
      </c>
      <c r="B17" s="410">
        <f>B18+B19+B20+B21</f>
        <v>0</v>
      </c>
      <c r="C17" s="410">
        <f>C18+C19+C20+C21</f>
        <v>0</v>
      </c>
      <c r="D17" s="431" t="str">
        <f t="shared" si="1"/>
        <v/>
      </c>
      <c r="E17" s="410">
        <f>E18+E19+E20+E21</f>
        <v>0</v>
      </c>
      <c r="F17" s="431" t="str">
        <f t="shared" si="2"/>
        <v/>
      </c>
      <c r="G17" s="409">
        <f t="shared" si="0"/>
        <v>0</v>
      </c>
      <c r="H17" s="431" t="str">
        <f t="shared" si="3"/>
        <v/>
      </c>
      <c r="I17" s="412"/>
      <c r="J17" s="348"/>
    </row>
    <row r="18" spans="1:10" ht="15">
      <c r="A18" s="349" t="s">
        <v>203</v>
      </c>
      <c r="B18" s="350"/>
      <c r="C18" s="350"/>
      <c r="D18" s="431" t="str">
        <f t="shared" si="1"/>
        <v/>
      </c>
      <c r="E18" s="350"/>
      <c r="F18" s="431" t="str">
        <f t="shared" si="2"/>
        <v/>
      </c>
      <c r="G18" s="351">
        <f t="shared" si="0"/>
        <v>0</v>
      </c>
      <c r="H18" s="431" t="str">
        <f t="shared" si="3"/>
        <v/>
      </c>
      <c r="I18" s="412"/>
      <c r="J18" s="348"/>
    </row>
    <row r="19" spans="1:10" ht="15">
      <c r="A19" s="349" t="s">
        <v>204</v>
      </c>
      <c r="B19" s="350"/>
      <c r="C19" s="350"/>
      <c r="D19" s="431" t="str">
        <f t="shared" si="1"/>
        <v/>
      </c>
      <c r="E19" s="350"/>
      <c r="F19" s="431" t="str">
        <f t="shared" si="2"/>
        <v/>
      </c>
      <c r="G19" s="351">
        <f t="shared" si="0"/>
        <v>0</v>
      </c>
      <c r="H19" s="431" t="str">
        <f t="shared" si="3"/>
        <v/>
      </c>
      <c r="I19" s="412"/>
      <c r="J19" s="348"/>
    </row>
    <row r="20" spans="1:10" ht="15">
      <c r="A20" s="349" t="s">
        <v>205</v>
      </c>
      <c r="B20" s="350"/>
      <c r="C20" s="350"/>
      <c r="D20" s="431" t="str">
        <f t="shared" si="1"/>
        <v/>
      </c>
      <c r="E20" s="350"/>
      <c r="F20" s="431" t="str">
        <f t="shared" si="2"/>
        <v/>
      </c>
      <c r="G20" s="351">
        <f t="shared" si="0"/>
        <v>0</v>
      </c>
      <c r="H20" s="431" t="str">
        <f t="shared" si="3"/>
        <v/>
      </c>
      <c r="I20" s="412"/>
      <c r="J20" s="348"/>
    </row>
    <row r="21" spans="1:10" ht="15">
      <c r="A21" s="349" t="s">
        <v>206</v>
      </c>
      <c r="B21" s="350"/>
      <c r="C21" s="350"/>
      <c r="D21" s="431" t="str">
        <f t="shared" si="1"/>
        <v/>
      </c>
      <c r="E21" s="350"/>
      <c r="F21" s="431" t="str">
        <f t="shared" si="2"/>
        <v/>
      </c>
      <c r="G21" s="351">
        <f t="shared" si="0"/>
        <v>0</v>
      </c>
      <c r="H21" s="431" t="str">
        <f t="shared" si="3"/>
        <v/>
      </c>
      <c r="I21" s="412"/>
      <c r="J21" s="348"/>
    </row>
    <row r="22" spans="1:10" ht="15">
      <c r="A22" s="349" t="s">
        <v>207</v>
      </c>
      <c r="B22" s="410">
        <f>B23+B24+B25+B26</f>
        <v>0</v>
      </c>
      <c r="C22" s="410">
        <f>C23+C24+C25+C26</f>
        <v>0</v>
      </c>
      <c r="D22" s="432" t="str">
        <f t="shared" si="1"/>
        <v/>
      </c>
      <c r="E22" s="410">
        <f>E23+E24+E25+E26</f>
        <v>0</v>
      </c>
      <c r="F22" s="433" t="str">
        <f t="shared" si="2"/>
        <v/>
      </c>
      <c r="G22" s="409">
        <f t="shared" si="0"/>
        <v>0</v>
      </c>
      <c r="H22" s="433" t="str">
        <f t="shared" si="3"/>
        <v/>
      </c>
      <c r="I22" s="412"/>
      <c r="J22" s="348"/>
    </row>
    <row r="23" spans="1:10" ht="15">
      <c r="A23" s="349" t="s">
        <v>208</v>
      </c>
      <c r="B23" s="350"/>
      <c r="C23" s="350"/>
      <c r="D23" s="431" t="str">
        <f t="shared" si="1"/>
        <v/>
      </c>
      <c r="E23" s="350"/>
      <c r="F23" s="431" t="str">
        <f t="shared" si="2"/>
        <v/>
      </c>
      <c r="G23" s="351">
        <f t="shared" si="0"/>
        <v>0</v>
      </c>
      <c r="H23" s="431" t="str">
        <f t="shared" si="3"/>
        <v/>
      </c>
      <c r="I23" s="412"/>
      <c r="J23" s="348"/>
    </row>
    <row r="24" spans="1:10" ht="15">
      <c r="A24" s="349" t="s">
        <v>209</v>
      </c>
      <c r="B24" s="350"/>
      <c r="C24" s="350"/>
      <c r="D24" s="431" t="str">
        <f t="shared" si="1"/>
        <v/>
      </c>
      <c r="E24" s="350"/>
      <c r="F24" s="431" t="str">
        <f t="shared" si="2"/>
        <v/>
      </c>
      <c r="G24" s="351">
        <f t="shared" si="0"/>
        <v>0</v>
      </c>
      <c r="H24" s="431" t="str">
        <f t="shared" si="3"/>
        <v/>
      </c>
      <c r="I24" s="412"/>
      <c r="J24" s="348"/>
    </row>
    <row r="25" spans="1:10" ht="15">
      <c r="A25" s="349" t="s">
        <v>210</v>
      </c>
      <c r="B25" s="350"/>
      <c r="C25" s="350"/>
      <c r="D25" s="431" t="str">
        <f t="shared" si="1"/>
        <v/>
      </c>
      <c r="E25" s="350"/>
      <c r="F25" s="431" t="str">
        <f t="shared" si="2"/>
        <v/>
      </c>
      <c r="G25" s="351">
        <f t="shared" si="0"/>
        <v>0</v>
      </c>
      <c r="H25" s="431" t="str">
        <f t="shared" si="3"/>
        <v/>
      </c>
      <c r="I25" s="412"/>
      <c r="J25" s="348"/>
    </row>
    <row r="26" spans="1:10" ht="15">
      <c r="A26" s="349" t="s">
        <v>211</v>
      </c>
      <c r="B26" s="350"/>
      <c r="C26" s="350"/>
      <c r="D26" s="431" t="str">
        <f t="shared" si="1"/>
        <v/>
      </c>
      <c r="E26" s="350"/>
      <c r="F26" s="431" t="str">
        <f t="shared" si="2"/>
        <v/>
      </c>
      <c r="G26" s="351">
        <f t="shared" si="0"/>
        <v>0</v>
      </c>
      <c r="H26" s="431" t="str">
        <f t="shared" si="3"/>
        <v/>
      </c>
      <c r="I26" s="412"/>
      <c r="J26" s="348"/>
    </row>
    <row r="27" spans="1:10" ht="15">
      <c r="A27" s="349" t="s">
        <v>212</v>
      </c>
      <c r="B27" s="350"/>
      <c r="C27" s="350"/>
      <c r="D27" s="431" t="str">
        <f t="shared" si="1"/>
        <v/>
      </c>
      <c r="E27" s="350"/>
      <c r="F27" s="431" t="str">
        <f t="shared" si="2"/>
        <v/>
      </c>
      <c r="G27" s="351">
        <f t="shared" si="0"/>
        <v>0</v>
      </c>
      <c r="H27" s="431" t="str">
        <f t="shared" si="3"/>
        <v/>
      </c>
      <c r="I27" s="412"/>
      <c r="J27" s="348"/>
    </row>
    <row r="28" spans="1:10" ht="15">
      <c r="A28" s="349" t="s">
        <v>213</v>
      </c>
      <c r="B28" s="350"/>
      <c r="C28" s="350"/>
      <c r="D28" s="431" t="str">
        <f t="shared" si="1"/>
        <v/>
      </c>
      <c r="E28" s="350"/>
      <c r="F28" s="431" t="str">
        <f t="shared" si="2"/>
        <v/>
      </c>
      <c r="G28" s="351">
        <f t="shared" si="0"/>
        <v>0</v>
      </c>
      <c r="H28" s="431" t="str">
        <f t="shared" si="3"/>
        <v/>
      </c>
      <c r="I28" s="412"/>
      <c r="J28" s="348"/>
    </row>
    <row r="29" spans="1:10" ht="15">
      <c r="A29" s="349" t="s">
        <v>214</v>
      </c>
      <c r="B29" s="350"/>
      <c r="C29" s="350"/>
      <c r="D29" s="431" t="str">
        <f t="shared" si="1"/>
        <v/>
      </c>
      <c r="E29" s="350"/>
      <c r="F29" s="431" t="str">
        <f t="shared" si="2"/>
        <v/>
      </c>
      <c r="G29" s="351">
        <f t="shared" si="0"/>
        <v>0</v>
      </c>
      <c r="H29" s="431" t="str">
        <f t="shared" si="3"/>
        <v/>
      </c>
      <c r="I29" s="412"/>
      <c r="J29" s="348"/>
    </row>
    <row r="30" spans="1:10" ht="15">
      <c r="A30" s="349" t="s">
        <v>215</v>
      </c>
      <c r="B30" s="350"/>
      <c r="C30" s="350"/>
      <c r="D30" s="431" t="str">
        <f t="shared" si="1"/>
        <v/>
      </c>
      <c r="E30" s="350"/>
      <c r="F30" s="431" t="str">
        <f t="shared" si="2"/>
        <v/>
      </c>
      <c r="G30" s="351">
        <f t="shared" si="0"/>
        <v>0</v>
      </c>
      <c r="H30" s="431" t="str">
        <f t="shared" si="3"/>
        <v/>
      </c>
      <c r="I30" s="412"/>
      <c r="J30" s="348"/>
    </row>
    <row r="31" spans="1:10" ht="15">
      <c r="A31" s="408" t="s">
        <v>216</v>
      </c>
      <c r="B31" s="407">
        <f>B32+B37</f>
        <v>0</v>
      </c>
      <c r="C31" s="407">
        <f>C32+C37</f>
        <v>0</v>
      </c>
      <c r="D31" s="430" t="str">
        <f t="shared" si="1"/>
        <v/>
      </c>
      <c r="E31" s="407">
        <f>E32+E37</f>
        <v>0</v>
      </c>
      <c r="F31" s="430" t="str">
        <f t="shared" si="2"/>
        <v/>
      </c>
      <c r="G31" s="407">
        <f t="shared" si="0"/>
        <v>0</v>
      </c>
      <c r="H31" s="430" t="str">
        <f t="shared" si="3"/>
        <v/>
      </c>
      <c r="I31" s="411"/>
      <c r="J31" s="348"/>
    </row>
    <row r="32" spans="1:10" ht="15">
      <c r="A32" s="349" t="s">
        <v>217</v>
      </c>
      <c r="B32" s="409">
        <f>B33+B34+B35+B36</f>
        <v>0</v>
      </c>
      <c r="C32" s="409">
        <f>C33+C34+C35+C36</f>
        <v>0</v>
      </c>
      <c r="D32" s="431" t="str">
        <f t="shared" si="1"/>
        <v/>
      </c>
      <c r="E32" s="409">
        <f>E33+E34+E35+E36</f>
        <v>0</v>
      </c>
      <c r="F32" s="431" t="str">
        <f t="shared" si="2"/>
        <v/>
      </c>
      <c r="G32" s="409">
        <f t="shared" si="0"/>
        <v>0</v>
      </c>
      <c r="H32" s="431" t="str">
        <f t="shared" si="3"/>
        <v/>
      </c>
      <c r="I32" s="413"/>
      <c r="J32" s="348"/>
    </row>
    <row r="33" spans="1:10" ht="15">
      <c r="A33" s="349" t="s">
        <v>218</v>
      </c>
      <c r="B33" s="352"/>
      <c r="C33" s="352"/>
      <c r="D33" s="431" t="str">
        <f t="shared" si="1"/>
        <v/>
      </c>
      <c r="E33" s="352"/>
      <c r="F33" s="431" t="str">
        <f t="shared" si="2"/>
        <v/>
      </c>
      <c r="G33" s="351">
        <f t="shared" si="0"/>
        <v>0</v>
      </c>
      <c r="H33" s="431" t="str">
        <f t="shared" si="3"/>
        <v/>
      </c>
      <c r="I33" s="413"/>
      <c r="J33" s="348"/>
    </row>
    <row r="34" spans="1:10" ht="15">
      <c r="A34" s="349" t="s">
        <v>219</v>
      </c>
      <c r="B34" s="352"/>
      <c r="C34" s="352"/>
      <c r="D34" s="431" t="str">
        <f t="shared" si="1"/>
        <v/>
      </c>
      <c r="E34" s="352"/>
      <c r="F34" s="431" t="str">
        <f t="shared" si="2"/>
        <v/>
      </c>
      <c r="G34" s="351">
        <f t="shared" si="0"/>
        <v>0</v>
      </c>
      <c r="H34" s="431" t="str">
        <f t="shared" si="3"/>
        <v/>
      </c>
      <c r="I34" s="413"/>
      <c r="J34" s="348"/>
    </row>
    <row r="35" spans="1:10" ht="15">
      <c r="A35" s="349" t="s">
        <v>220</v>
      </c>
      <c r="B35" s="352"/>
      <c r="C35" s="352"/>
      <c r="D35" s="431" t="str">
        <f t="shared" si="1"/>
        <v/>
      </c>
      <c r="E35" s="352"/>
      <c r="F35" s="431" t="str">
        <f t="shared" si="2"/>
        <v/>
      </c>
      <c r="G35" s="351">
        <f t="shared" si="0"/>
        <v>0</v>
      </c>
      <c r="H35" s="431" t="str">
        <f t="shared" si="3"/>
        <v/>
      </c>
      <c r="I35" s="413"/>
      <c r="J35" s="348"/>
    </row>
    <row r="36" spans="1:10" ht="15">
      <c r="A36" s="349" t="s">
        <v>221</v>
      </c>
      <c r="B36" s="352"/>
      <c r="C36" s="352"/>
      <c r="D36" s="431" t="str">
        <f t="shared" si="1"/>
        <v/>
      </c>
      <c r="E36" s="352"/>
      <c r="F36" s="431" t="str">
        <f t="shared" si="2"/>
        <v/>
      </c>
      <c r="G36" s="351">
        <f t="shared" si="0"/>
        <v>0</v>
      </c>
      <c r="H36" s="431" t="str">
        <f t="shared" si="3"/>
        <v/>
      </c>
      <c r="I36" s="413"/>
      <c r="J36" s="348"/>
    </row>
    <row r="37" spans="1:10" ht="15">
      <c r="A37" s="349" t="s">
        <v>222</v>
      </c>
      <c r="B37" s="410">
        <f>B38+B39+B40+B41</f>
        <v>0</v>
      </c>
      <c r="C37" s="410">
        <f>C38+C39+C40+C41</f>
        <v>0</v>
      </c>
      <c r="D37" s="433" t="str">
        <f t="shared" si="1"/>
        <v/>
      </c>
      <c r="E37" s="410">
        <f>E38+E39+E40+E41</f>
        <v>0</v>
      </c>
      <c r="F37" s="431" t="str">
        <f t="shared" si="2"/>
        <v/>
      </c>
      <c r="G37" s="409">
        <f t="shared" si="0"/>
        <v>0</v>
      </c>
      <c r="H37" s="431" t="str">
        <f t="shared" si="3"/>
        <v/>
      </c>
      <c r="I37" s="412"/>
      <c r="J37" s="348"/>
    </row>
    <row r="38" spans="1:10" ht="15">
      <c r="A38" s="349" t="s">
        <v>223</v>
      </c>
      <c r="B38" s="350"/>
      <c r="C38" s="350"/>
      <c r="D38" s="431" t="str">
        <f t="shared" si="1"/>
        <v/>
      </c>
      <c r="E38" s="350"/>
      <c r="F38" s="431" t="str">
        <f t="shared" si="2"/>
        <v/>
      </c>
      <c r="G38" s="351">
        <f t="shared" si="0"/>
        <v>0</v>
      </c>
      <c r="H38" s="431" t="str">
        <f t="shared" si="3"/>
        <v/>
      </c>
      <c r="I38" s="412"/>
      <c r="J38" s="348"/>
    </row>
    <row r="39" spans="1:10" ht="15">
      <c r="A39" s="349" t="s">
        <v>224</v>
      </c>
      <c r="B39" s="350"/>
      <c r="C39" s="350"/>
      <c r="D39" s="431" t="str">
        <f t="shared" si="1"/>
        <v/>
      </c>
      <c r="E39" s="350"/>
      <c r="F39" s="431" t="str">
        <f t="shared" si="2"/>
        <v/>
      </c>
      <c r="G39" s="351">
        <f t="shared" si="0"/>
        <v>0</v>
      </c>
      <c r="H39" s="431" t="str">
        <f t="shared" si="3"/>
        <v/>
      </c>
      <c r="I39" s="412"/>
      <c r="J39" s="348"/>
    </row>
    <row r="40" spans="1:10" ht="15">
      <c r="A40" s="349" t="s">
        <v>225</v>
      </c>
      <c r="B40" s="350"/>
      <c r="C40" s="350"/>
      <c r="D40" s="431" t="str">
        <f t="shared" si="1"/>
        <v/>
      </c>
      <c r="E40" s="350"/>
      <c r="F40" s="431" t="str">
        <f t="shared" si="2"/>
        <v/>
      </c>
      <c r="G40" s="351">
        <f t="shared" si="0"/>
        <v>0</v>
      </c>
      <c r="H40" s="431" t="str">
        <f t="shared" si="3"/>
        <v/>
      </c>
      <c r="I40" s="412"/>
      <c r="J40" s="348"/>
    </row>
    <row r="41" spans="1:10" ht="15">
      <c r="A41" s="349" t="s">
        <v>226</v>
      </c>
      <c r="B41" s="350"/>
      <c r="C41" s="350"/>
      <c r="D41" s="431" t="str">
        <f t="shared" si="1"/>
        <v/>
      </c>
      <c r="E41" s="350"/>
      <c r="F41" s="431" t="str">
        <f t="shared" si="2"/>
        <v/>
      </c>
      <c r="G41" s="351">
        <f t="shared" si="0"/>
        <v>0</v>
      </c>
      <c r="H41" s="431" t="str">
        <f t="shared" si="3"/>
        <v/>
      </c>
      <c r="I41" s="412"/>
      <c r="J41" s="348"/>
    </row>
    <row r="42" spans="1:10" ht="15">
      <c r="A42" s="408" t="s">
        <v>227</v>
      </c>
      <c r="B42" s="407">
        <f>B43+B46+B49+B50+B51+B52+B53+B54</f>
        <v>0</v>
      </c>
      <c r="C42" s="407">
        <f>C43+C46+C49+C50+C51+C52+C53+C54</f>
        <v>0</v>
      </c>
      <c r="D42" s="430" t="str">
        <f t="shared" si="1"/>
        <v/>
      </c>
      <c r="E42" s="407">
        <f>E43+E46+E49+E50+E51+E52+E53+E54</f>
        <v>0</v>
      </c>
      <c r="F42" s="430" t="str">
        <f t="shared" si="2"/>
        <v/>
      </c>
      <c r="G42" s="407">
        <f t="shared" si="0"/>
        <v>0</v>
      </c>
      <c r="H42" s="430" t="str">
        <f t="shared" si="3"/>
        <v/>
      </c>
      <c r="I42" s="411"/>
      <c r="J42" s="348"/>
    </row>
    <row r="43" spans="1:10" ht="15">
      <c r="A43" s="349" t="s">
        <v>228</v>
      </c>
      <c r="B43" s="410">
        <f>B44+B45</f>
        <v>0</v>
      </c>
      <c r="C43" s="410">
        <f>C44+C45</f>
        <v>0</v>
      </c>
      <c r="D43" s="431" t="str">
        <f t="shared" si="1"/>
        <v/>
      </c>
      <c r="E43" s="410">
        <f>E44+E45</f>
        <v>0</v>
      </c>
      <c r="F43" s="431" t="str">
        <f t="shared" si="2"/>
        <v/>
      </c>
      <c r="G43" s="409">
        <f t="shared" si="0"/>
        <v>0</v>
      </c>
      <c r="H43" s="431" t="str">
        <f t="shared" si="3"/>
        <v/>
      </c>
      <c r="I43" s="412"/>
      <c r="J43" s="348"/>
    </row>
    <row r="44" spans="1:10" ht="15">
      <c r="A44" s="349" t="s">
        <v>229</v>
      </c>
      <c r="B44" s="350"/>
      <c r="C44" s="350"/>
      <c r="D44" s="431" t="str">
        <f t="shared" si="1"/>
        <v/>
      </c>
      <c r="E44" s="350"/>
      <c r="F44" s="431" t="str">
        <f t="shared" si="2"/>
        <v/>
      </c>
      <c r="G44" s="351">
        <f t="shared" si="0"/>
        <v>0</v>
      </c>
      <c r="H44" s="431" t="str">
        <f t="shared" si="3"/>
        <v/>
      </c>
      <c r="I44" s="412"/>
      <c r="J44" s="348"/>
    </row>
    <row r="45" spans="1:10" ht="15">
      <c r="A45" s="349" t="s">
        <v>230</v>
      </c>
      <c r="B45" s="350"/>
      <c r="C45" s="350"/>
      <c r="D45" s="431" t="str">
        <f t="shared" si="1"/>
        <v/>
      </c>
      <c r="E45" s="350"/>
      <c r="F45" s="431" t="str">
        <f t="shared" si="2"/>
        <v/>
      </c>
      <c r="G45" s="351">
        <f t="shared" si="0"/>
        <v>0</v>
      </c>
      <c r="H45" s="431" t="str">
        <f t="shared" si="3"/>
        <v/>
      </c>
      <c r="I45" s="412"/>
      <c r="J45" s="348"/>
    </row>
    <row r="46" spans="1:10" ht="15">
      <c r="A46" s="349" t="s">
        <v>231</v>
      </c>
      <c r="B46" s="410">
        <f>B47+B48</f>
        <v>0</v>
      </c>
      <c r="C46" s="410">
        <f>C47+C48</f>
        <v>0</v>
      </c>
      <c r="D46" s="431" t="str">
        <f t="shared" si="1"/>
        <v/>
      </c>
      <c r="E46" s="410">
        <f>E47+E48</f>
        <v>0</v>
      </c>
      <c r="F46" s="431" t="str">
        <f t="shared" si="2"/>
        <v/>
      </c>
      <c r="G46" s="409">
        <f t="shared" si="0"/>
        <v>0</v>
      </c>
      <c r="H46" s="431" t="str">
        <f t="shared" si="3"/>
        <v/>
      </c>
      <c r="I46" s="414"/>
      <c r="J46" s="348"/>
    </row>
    <row r="47" spans="1:10" ht="15">
      <c r="A47" s="349" t="s">
        <v>232</v>
      </c>
      <c r="B47" s="350"/>
      <c r="C47" s="350"/>
      <c r="D47" s="431" t="str">
        <f t="shared" si="1"/>
        <v/>
      </c>
      <c r="E47" s="350"/>
      <c r="F47" s="431" t="str">
        <f t="shared" si="2"/>
        <v/>
      </c>
      <c r="G47" s="409">
        <f t="shared" si="0"/>
        <v>0</v>
      </c>
      <c r="H47" s="431" t="str">
        <f t="shared" si="3"/>
        <v/>
      </c>
      <c r="I47" s="412"/>
      <c r="J47" s="348"/>
    </row>
    <row r="48" spans="1:10" ht="15">
      <c r="A48" s="349" t="s">
        <v>233</v>
      </c>
      <c r="B48" s="350"/>
      <c r="C48" s="350"/>
      <c r="D48" s="431" t="str">
        <f t="shared" si="1"/>
        <v/>
      </c>
      <c r="E48" s="350"/>
      <c r="F48" s="431" t="str">
        <f t="shared" si="2"/>
        <v/>
      </c>
      <c r="G48" s="351">
        <f t="shared" si="0"/>
        <v>0</v>
      </c>
      <c r="H48" s="431" t="str">
        <f t="shared" si="3"/>
        <v/>
      </c>
      <c r="I48" s="412"/>
      <c r="J48" s="348"/>
    </row>
    <row r="49" spans="1:10" ht="15">
      <c r="A49" s="349" t="s">
        <v>234</v>
      </c>
      <c r="B49" s="350"/>
      <c r="C49" s="350"/>
      <c r="D49" s="431" t="str">
        <f t="shared" si="1"/>
        <v/>
      </c>
      <c r="E49" s="350"/>
      <c r="F49" s="431" t="str">
        <f t="shared" si="2"/>
        <v/>
      </c>
      <c r="G49" s="351">
        <f t="shared" si="0"/>
        <v>0</v>
      </c>
      <c r="H49" s="431" t="str">
        <f t="shared" si="3"/>
        <v/>
      </c>
      <c r="I49" s="412"/>
      <c r="J49" s="348"/>
    </row>
    <row r="50" spans="1:10" ht="15">
      <c r="A50" s="349" t="s">
        <v>235</v>
      </c>
      <c r="B50" s="350"/>
      <c r="C50" s="350"/>
      <c r="D50" s="431" t="str">
        <f t="shared" si="1"/>
        <v/>
      </c>
      <c r="E50" s="350"/>
      <c r="F50" s="431" t="str">
        <f t="shared" si="2"/>
        <v/>
      </c>
      <c r="G50" s="351">
        <f t="shared" si="0"/>
        <v>0</v>
      </c>
      <c r="H50" s="431" t="str">
        <f t="shared" si="3"/>
        <v/>
      </c>
      <c r="I50" s="412"/>
      <c r="J50" s="348"/>
    </row>
    <row r="51" spans="1:10" ht="15">
      <c r="A51" s="349" t="s">
        <v>236</v>
      </c>
      <c r="B51" s="350"/>
      <c r="C51" s="350"/>
      <c r="D51" s="431" t="str">
        <f t="shared" si="1"/>
        <v/>
      </c>
      <c r="E51" s="350"/>
      <c r="F51" s="431" t="str">
        <f t="shared" si="2"/>
        <v/>
      </c>
      <c r="G51" s="351">
        <f t="shared" si="0"/>
        <v>0</v>
      </c>
      <c r="H51" s="431" t="str">
        <f t="shared" si="3"/>
        <v/>
      </c>
      <c r="I51" s="412"/>
      <c r="J51" s="348"/>
    </row>
    <row r="52" spans="1:10" ht="15">
      <c r="A52" s="349" t="s">
        <v>237</v>
      </c>
      <c r="B52" s="350"/>
      <c r="C52" s="350"/>
      <c r="D52" s="431" t="str">
        <f t="shared" si="1"/>
        <v/>
      </c>
      <c r="E52" s="350"/>
      <c r="F52" s="431" t="str">
        <f t="shared" si="2"/>
        <v/>
      </c>
      <c r="G52" s="351">
        <f t="shared" si="0"/>
        <v>0</v>
      </c>
      <c r="H52" s="431" t="str">
        <f t="shared" si="3"/>
        <v/>
      </c>
      <c r="I52" s="412"/>
      <c r="J52" s="348"/>
    </row>
    <row r="53" spans="1:10" ht="15">
      <c r="A53" s="349" t="s">
        <v>238</v>
      </c>
      <c r="B53" s="350"/>
      <c r="C53" s="350"/>
      <c r="D53" s="431" t="str">
        <f t="shared" si="1"/>
        <v/>
      </c>
      <c r="E53" s="350"/>
      <c r="F53" s="431" t="str">
        <f t="shared" si="2"/>
        <v/>
      </c>
      <c r="G53" s="351">
        <f t="shared" si="0"/>
        <v>0</v>
      </c>
      <c r="H53" s="431" t="str">
        <f t="shared" si="3"/>
        <v/>
      </c>
      <c r="I53" s="412"/>
      <c r="J53" s="348"/>
    </row>
    <row r="54" spans="1:10" ht="15">
      <c r="A54" s="349" t="s">
        <v>239</v>
      </c>
      <c r="B54" s="410">
        <f>B55+B56</f>
        <v>0</v>
      </c>
      <c r="C54" s="410">
        <f>C55+C56</f>
        <v>0</v>
      </c>
      <c r="D54" s="431" t="str">
        <f t="shared" si="1"/>
        <v/>
      </c>
      <c r="E54" s="410">
        <f>E55+E56</f>
        <v>0</v>
      </c>
      <c r="F54" s="431" t="str">
        <f t="shared" si="2"/>
        <v/>
      </c>
      <c r="G54" s="409">
        <f t="shared" si="0"/>
        <v>0</v>
      </c>
      <c r="H54" s="431" t="str">
        <f t="shared" si="3"/>
        <v/>
      </c>
      <c r="I54" s="414"/>
      <c r="J54" s="348"/>
    </row>
    <row r="55" spans="1:10" ht="15">
      <c r="A55" s="349" t="s">
        <v>240</v>
      </c>
      <c r="B55" s="350"/>
      <c r="C55" s="350"/>
      <c r="D55" s="431" t="str">
        <f t="shared" si="1"/>
        <v/>
      </c>
      <c r="E55" s="350"/>
      <c r="F55" s="431" t="str">
        <f t="shared" si="2"/>
        <v/>
      </c>
      <c r="G55" s="351">
        <f t="shared" si="0"/>
        <v>0</v>
      </c>
      <c r="H55" s="431" t="str">
        <f t="shared" si="3"/>
        <v/>
      </c>
      <c r="I55" s="412"/>
      <c r="J55" s="348"/>
    </row>
    <row r="56" spans="1:10" ht="14.25" customHeight="1">
      <c r="A56" s="349" t="s">
        <v>241</v>
      </c>
      <c r="B56" s="350"/>
      <c r="C56" s="350"/>
      <c r="D56" s="431" t="str">
        <f t="shared" si="1"/>
        <v/>
      </c>
      <c r="E56" s="350"/>
      <c r="F56" s="431" t="str">
        <f t="shared" si="2"/>
        <v/>
      </c>
      <c r="G56" s="351">
        <f t="shared" si="0"/>
        <v>0</v>
      </c>
      <c r="H56" s="431" t="str">
        <f t="shared" si="3"/>
        <v/>
      </c>
      <c r="I56" s="412"/>
      <c r="J56" s="348"/>
    </row>
    <row r="57" spans="1:10" ht="15">
      <c r="A57" s="403" t="s">
        <v>242</v>
      </c>
      <c r="B57" s="407">
        <f>B58+B59+B60+B61</f>
        <v>0</v>
      </c>
      <c r="C57" s="407">
        <f>C58+C59+C60+C61</f>
        <v>0</v>
      </c>
      <c r="D57" s="430" t="str">
        <f t="shared" si="1"/>
        <v/>
      </c>
      <c r="E57" s="407">
        <f>E58+E59+E60+E61</f>
        <v>0</v>
      </c>
      <c r="F57" s="430" t="str">
        <f t="shared" si="2"/>
        <v/>
      </c>
      <c r="G57" s="407">
        <f t="shared" si="0"/>
        <v>0</v>
      </c>
      <c r="H57" s="430" t="str">
        <f t="shared" si="3"/>
        <v/>
      </c>
      <c r="I57" s="411"/>
      <c r="J57" s="348"/>
    </row>
    <row r="58" spans="1:10" ht="15">
      <c r="A58" s="349" t="s">
        <v>243</v>
      </c>
      <c r="B58" s="353"/>
      <c r="C58" s="353"/>
      <c r="D58" s="431" t="str">
        <f t="shared" si="1"/>
        <v/>
      </c>
      <c r="E58" s="354"/>
      <c r="F58" s="431" t="str">
        <f t="shared" si="2"/>
        <v/>
      </c>
      <c r="G58" s="351">
        <f t="shared" si="0"/>
        <v>0</v>
      </c>
      <c r="H58" s="431" t="str">
        <f t="shared" si="3"/>
        <v/>
      </c>
      <c r="I58" s="415"/>
      <c r="J58" s="348"/>
    </row>
    <row r="59" spans="1:10" ht="15">
      <c r="A59" s="349" t="s">
        <v>244</v>
      </c>
      <c r="B59" s="353"/>
      <c r="C59" s="353"/>
      <c r="D59" s="431" t="str">
        <f t="shared" si="1"/>
        <v/>
      </c>
      <c r="E59" s="354"/>
      <c r="F59" s="431" t="str">
        <f t="shared" si="2"/>
        <v/>
      </c>
      <c r="G59" s="351">
        <f t="shared" si="0"/>
        <v>0</v>
      </c>
      <c r="H59" s="431" t="str">
        <f t="shared" si="3"/>
        <v/>
      </c>
      <c r="I59" s="415"/>
      <c r="J59" s="348"/>
    </row>
    <row r="60" spans="1:10" ht="15.75" customHeight="1">
      <c r="A60" s="349" t="s">
        <v>245</v>
      </c>
      <c r="B60" s="353"/>
      <c r="C60" s="353"/>
      <c r="D60" s="431" t="str">
        <f t="shared" si="1"/>
        <v/>
      </c>
      <c r="E60" s="354"/>
      <c r="F60" s="431" t="str">
        <f t="shared" si="2"/>
        <v/>
      </c>
      <c r="G60" s="351">
        <f t="shared" si="0"/>
        <v>0</v>
      </c>
      <c r="H60" s="431" t="str">
        <f t="shared" si="3"/>
        <v/>
      </c>
      <c r="I60" s="415"/>
      <c r="J60" s="348"/>
    </row>
    <row r="61" spans="1:10" ht="15.75" customHeight="1">
      <c r="A61" s="349" t="s">
        <v>246</v>
      </c>
      <c r="B61" s="353"/>
      <c r="C61" s="353"/>
      <c r="D61" s="431" t="str">
        <f t="shared" si="1"/>
        <v/>
      </c>
      <c r="E61" s="354"/>
      <c r="F61" s="431" t="str">
        <f t="shared" si="2"/>
        <v/>
      </c>
      <c r="G61" s="351">
        <f t="shared" si="0"/>
        <v>0</v>
      </c>
      <c r="H61" s="431" t="str">
        <f t="shared" si="3"/>
        <v/>
      </c>
      <c r="I61" s="415"/>
      <c r="J61" s="348"/>
    </row>
    <row r="62" spans="1:10" ht="15">
      <c r="A62" s="403" t="s">
        <v>247</v>
      </c>
      <c r="B62" s="407">
        <f>B63+B64+B65+B66+B67</f>
        <v>0</v>
      </c>
      <c r="C62" s="407">
        <f>C63+C64+C65+C66+C67</f>
        <v>0</v>
      </c>
      <c r="D62" s="430" t="str">
        <f t="shared" si="1"/>
        <v/>
      </c>
      <c r="E62" s="407">
        <f>E63+E64+E65+E66+E67</f>
        <v>0</v>
      </c>
      <c r="F62" s="430" t="str">
        <f t="shared" si="2"/>
        <v/>
      </c>
      <c r="G62" s="407">
        <f t="shared" si="0"/>
        <v>0</v>
      </c>
      <c r="H62" s="430" t="str">
        <f t="shared" si="3"/>
        <v/>
      </c>
      <c r="I62" s="413"/>
      <c r="J62" s="348"/>
    </row>
    <row r="63" spans="1:10" ht="15">
      <c r="A63" s="349" t="s">
        <v>248</v>
      </c>
      <c r="B63" s="350"/>
      <c r="C63" s="350"/>
      <c r="D63" s="431" t="str">
        <f t="shared" si="1"/>
        <v/>
      </c>
      <c r="E63" s="350"/>
      <c r="F63" s="431" t="str">
        <f t="shared" si="2"/>
        <v/>
      </c>
      <c r="G63" s="351">
        <f t="shared" si="0"/>
        <v>0</v>
      </c>
      <c r="H63" s="431" t="str">
        <f t="shared" si="3"/>
        <v/>
      </c>
      <c r="I63" s="412"/>
      <c r="J63" s="348"/>
    </row>
    <row r="64" spans="1:10" ht="15">
      <c r="A64" s="349" t="s">
        <v>249</v>
      </c>
      <c r="B64" s="350"/>
      <c r="C64" s="350"/>
      <c r="D64" s="431" t="str">
        <f t="shared" si="1"/>
        <v/>
      </c>
      <c r="E64" s="350"/>
      <c r="F64" s="431" t="str">
        <f t="shared" si="2"/>
        <v/>
      </c>
      <c r="G64" s="351">
        <f t="shared" si="0"/>
        <v>0</v>
      </c>
      <c r="H64" s="431" t="str">
        <f t="shared" si="3"/>
        <v/>
      </c>
      <c r="I64" s="412"/>
      <c r="J64" s="348"/>
    </row>
    <row r="65" spans="1:10" ht="15">
      <c r="A65" s="349" t="s">
        <v>250</v>
      </c>
      <c r="B65" s="350"/>
      <c r="C65" s="350"/>
      <c r="D65" s="431" t="str">
        <f t="shared" si="1"/>
        <v/>
      </c>
      <c r="E65" s="350"/>
      <c r="F65" s="431" t="str">
        <f t="shared" si="2"/>
        <v/>
      </c>
      <c r="G65" s="351">
        <f t="shared" si="0"/>
        <v>0</v>
      </c>
      <c r="H65" s="431" t="str">
        <f t="shared" si="3"/>
        <v/>
      </c>
      <c r="I65" s="412"/>
      <c r="J65" s="348"/>
    </row>
    <row r="66" spans="1:10" ht="15">
      <c r="A66" s="349" t="s">
        <v>251</v>
      </c>
      <c r="B66" s="350"/>
      <c r="C66" s="350"/>
      <c r="D66" s="431" t="str">
        <f t="shared" si="1"/>
        <v/>
      </c>
      <c r="E66" s="350"/>
      <c r="F66" s="431" t="str">
        <f t="shared" si="2"/>
        <v/>
      </c>
      <c r="G66" s="351">
        <f t="shared" si="0"/>
        <v>0</v>
      </c>
      <c r="H66" s="431" t="str">
        <f t="shared" si="3"/>
        <v/>
      </c>
      <c r="I66" s="412"/>
      <c r="J66" s="348"/>
    </row>
    <row r="67" spans="1:10" ht="15">
      <c r="A67" s="349" t="s">
        <v>252</v>
      </c>
      <c r="B67" s="350"/>
      <c r="C67" s="350"/>
      <c r="D67" s="431" t="str">
        <f t="shared" si="1"/>
        <v/>
      </c>
      <c r="E67" s="350"/>
      <c r="F67" s="431" t="str">
        <f t="shared" si="2"/>
        <v/>
      </c>
      <c r="G67" s="351">
        <f t="shared" si="0"/>
        <v>0</v>
      </c>
      <c r="H67" s="431" t="str">
        <f t="shared" si="3"/>
        <v/>
      </c>
      <c r="I67" s="412"/>
      <c r="J67" s="348"/>
    </row>
    <row r="68" spans="1:10" ht="15">
      <c r="A68" s="403" t="s">
        <v>253</v>
      </c>
      <c r="B68" s="407">
        <f>B69+B70</f>
        <v>0</v>
      </c>
      <c r="C68" s="407">
        <f>C69+C70</f>
        <v>0</v>
      </c>
      <c r="D68" s="430" t="str">
        <f t="shared" si="1"/>
        <v/>
      </c>
      <c r="E68" s="407">
        <f>E69+E70</f>
        <v>0</v>
      </c>
      <c r="F68" s="430" t="str">
        <f t="shared" si="2"/>
        <v/>
      </c>
      <c r="G68" s="407">
        <f t="shared" si="0"/>
        <v>0</v>
      </c>
      <c r="H68" s="430" t="str">
        <f t="shared" si="3"/>
        <v/>
      </c>
      <c r="I68" s="413"/>
      <c r="J68" s="348"/>
    </row>
    <row r="69" spans="1:10" ht="15">
      <c r="A69" s="349" t="s">
        <v>254</v>
      </c>
      <c r="B69" s="350"/>
      <c r="C69" s="350"/>
      <c r="D69" s="431" t="str">
        <f t="shared" si="1"/>
        <v/>
      </c>
      <c r="E69" s="350"/>
      <c r="F69" s="431" t="str">
        <f t="shared" si="2"/>
        <v/>
      </c>
      <c r="G69" s="351">
        <f t="shared" si="0"/>
        <v>0</v>
      </c>
      <c r="H69" s="431" t="str">
        <f t="shared" si="3"/>
        <v/>
      </c>
      <c r="I69" s="412"/>
      <c r="J69" s="348"/>
    </row>
    <row r="70" spans="1:10" ht="15">
      <c r="A70" s="349" t="s">
        <v>255</v>
      </c>
      <c r="B70" s="350"/>
      <c r="C70" s="350"/>
      <c r="D70" s="431" t="str">
        <f t="shared" si="1"/>
        <v/>
      </c>
      <c r="E70" s="350"/>
      <c r="F70" s="431" t="str">
        <f t="shared" si="2"/>
        <v/>
      </c>
      <c r="G70" s="351">
        <f t="shared" si="0"/>
        <v>0</v>
      </c>
      <c r="H70" s="431" t="str">
        <f t="shared" si="3"/>
        <v/>
      </c>
      <c r="I70" s="412"/>
      <c r="J70" s="348"/>
    </row>
    <row r="71" spans="1:10" ht="15">
      <c r="A71" s="403" t="s">
        <v>256</v>
      </c>
      <c r="B71" s="407">
        <f>B72+B73+B74</f>
        <v>0</v>
      </c>
      <c r="C71" s="407">
        <f>C72+C73+C74</f>
        <v>0</v>
      </c>
      <c r="D71" s="430" t="str">
        <f t="shared" si="1"/>
        <v/>
      </c>
      <c r="E71" s="407">
        <f>E72+E73+E74</f>
        <v>0</v>
      </c>
      <c r="F71" s="430" t="str">
        <f t="shared" si="2"/>
        <v/>
      </c>
      <c r="G71" s="407">
        <f t="shared" si="0"/>
        <v>0</v>
      </c>
      <c r="H71" s="430" t="str">
        <f t="shared" si="3"/>
        <v/>
      </c>
      <c r="I71" s="413"/>
      <c r="J71" s="348"/>
    </row>
    <row r="72" spans="1:10" ht="15">
      <c r="A72" s="349" t="s">
        <v>257</v>
      </c>
      <c r="B72" s="350"/>
      <c r="C72" s="350"/>
      <c r="D72" s="431" t="str">
        <f t="shared" si="1"/>
        <v/>
      </c>
      <c r="E72" s="350"/>
      <c r="F72" s="431" t="str">
        <f t="shared" si="2"/>
        <v/>
      </c>
      <c r="G72" s="351">
        <f t="shared" si="0"/>
        <v>0</v>
      </c>
      <c r="H72" s="431" t="str">
        <f t="shared" si="3"/>
        <v/>
      </c>
      <c r="I72" s="412"/>
      <c r="J72" s="348"/>
    </row>
    <row r="73" spans="1:10" ht="15">
      <c r="A73" s="349" t="s">
        <v>258</v>
      </c>
      <c r="B73" s="350"/>
      <c r="C73" s="350"/>
      <c r="D73" s="431" t="str">
        <f t="shared" si="1"/>
        <v/>
      </c>
      <c r="E73" s="350"/>
      <c r="F73" s="431" t="str">
        <f t="shared" si="2"/>
        <v/>
      </c>
      <c r="G73" s="351">
        <f t="shared" si="0"/>
        <v>0</v>
      </c>
      <c r="H73" s="431" t="str">
        <f t="shared" si="3"/>
        <v/>
      </c>
      <c r="I73" s="412"/>
      <c r="J73" s="348"/>
    </row>
    <row r="74" spans="1:10" ht="15">
      <c r="A74" s="349" t="s">
        <v>259</v>
      </c>
      <c r="B74" s="350"/>
      <c r="C74" s="350"/>
      <c r="D74" s="431" t="str">
        <f t="shared" si="1"/>
        <v/>
      </c>
      <c r="E74" s="350"/>
      <c r="F74" s="431" t="str">
        <f t="shared" si="2"/>
        <v/>
      </c>
      <c r="G74" s="351">
        <f t="shared" si="0"/>
        <v>0</v>
      </c>
      <c r="H74" s="431" t="str">
        <f t="shared" si="3"/>
        <v/>
      </c>
      <c r="I74" s="412"/>
      <c r="J74" s="348"/>
    </row>
    <row r="75" spans="1:10" ht="15">
      <c r="A75" s="403" t="s">
        <v>260</v>
      </c>
      <c r="B75" s="407">
        <f>B76+B77+B78</f>
        <v>0</v>
      </c>
      <c r="C75" s="407">
        <f>C76+C77+C78</f>
        <v>0</v>
      </c>
      <c r="D75" s="430" t="str">
        <f t="shared" si="1"/>
        <v/>
      </c>
      <c r="E75" s="407">
        <f>E76+E77+E78</f>
        <v>0</v>
      </c>
      <c r="F75" s="430" t="str">
        <f t="shared" si="2"/>
        <v/>
      </c>
      <c r="G75" s="407">
        <f t="shared" si="0"/>
        <v>0</v>
      </c>
      <c r="H75" s="430" t="str">
        <f t="shared" si="3"/>
        <v/>
      </c>
      <c r="I75" s="413"/>
      <c r="J75" s="348"/>
    </row>
    <row r="76" spans="1:10" ht="15">
      <c r="A76" s="349" t="s">
        <v>261</v>
      </c>
      <c r="B76" s="350"/>
      <c r="C76" s="350"/>
      <c r="D76" s="431" t="str">
        <f t="shared" si="1"/>
        <v/>
      </c>
      <c r="E76" s="350"/>
      <c r="F76" s="431" t="str">
        <f t="shared" si="2"/>
        <v/>
      </c>
      <c r="G76" s="351">
        <f t="shared" si="0"/>
        <v>0</v>
      </c>
      <c r="H76" s="431" t="str">
        <f t="shared" si="3"/>
        <v/>
      </c>
      <c r="I76" s="412"/>
      <c r="J76" s="348"/>
    </row>
    <row r="77" spans="1:10" ht="15">
      <c r="A77" s="349" t="s">
        <v>262</v>
      </c>
      <c r="B77" s="350"/>
      <c r="C77" s="350"/>
      <c r="D77" s="431" t="str">
        <f t="shared" si="1"/>
        <v/>
      </c>
      <c r="E77" s="350"/>
      <c r="F77" s="431" t="str">
        <f t="shared" si="2"/>
        <v/>
      </c>
      <c r="G77" s="351">
        <f t="shared" si="0"/>
        <v>0</v>
      </c>
      <c r="H77" s="431" t="str">
        <f t="shared" si="3"/>
        <v/>
      </c>
      <c r="I77" s="412"/>
      <c r="J77" s="348"/>
    </row>
    <row r="78" spans="1:10" ht="15">
      <c r="A78" s="349" t="s">
        <v>263</v>
      </c>
      <c r="B78" s="350"/>
      <c r="C78" s="350"/>
      <c r="D78" s="431" t="str">
        <f t="shared" si="1"/>
        <v/>
      </c>
      <c r="E78" s="350"/>
      <c r="F78" s="431" t="str">
        <f t="shared" si="2"/>
        <v/>
      </c>
      <c r="G78" s="351">
        <f t="shared" si="0"/>
        <v>0</v>
      </c>
      <c r="H78" s="431" t="str">
        <f t="shared" si="3"/>
        <v/>
      </c>
      <c r="I78" s="412"/>
      <c r="J78" s="348"/>
    </row>
    <row r="79" spans="1:10" ht="15">
      <c r="A79" s="403" t="s">
        <v>264</v>
      </c>
      <c r="B79" s="404">
        <f>B80+B81</f>
        <v>0</v>
      </c>
      <c r="C79" s="404">
        <f>C80+C81</f>
        <v>0</v>
      </c>
      <c r="D79" s="430" t="str">
        <f t="shared" si="1"/>
        <v/>
      </c>
      <c r="E79" s="404">
        <f>E80+E81</f>
        <v>0</v>
      </c>
      <c r="F79" s="430" t="str">
        <f t="shared" si="2"/>
        <v/>
      </c>
      <c r="G79" s="407">
        <f>C79+E79</f>
        <v>0</v>
      </c>
      <c r="H79" s="430" t="str">
        <f t="shared" si="3"/>
        <v/>
      </c>
      <c r="I79" s="405"/>
      <c r="J79" s="348"/>
    </row>
    <row r="80" spans="1:10" ht="15">
      <c r="A80" s="349" t="s">
        <v>265</v>
      </c>
      <c r="B80" s="401">
        <f>B70+B55+B46</f>
        <v>0</v>
      </c>
      <c r="C80" s="401">
        <f>C70+C55+C46</f>
        <v>0</v>
      </c>
      <c r="D80" s="431" t="str">
        <f>IF(C80=0,"",C80/B80)</f>
        <v/>
      </c>
      <c r="E80" s="401">
        <f>E70+E55+E46</f>
        <v>0</v>
      </c>
      <c r="F80" s="431" t="str">
        <f t="shared" ref="F80:F90" si="4">IF(E80=0,"",E80/B80)</f>
        <v/>
      </c>
      <c r="G80" s="401">
        <f>C80+E80</f>
        <v>0</v>
      </c>
      <c r="H80" s="431" t="str">
        <f t="shared" ref="H80:H90" si="5">IF(E80=0,"",(C80+E80)/B80)</f>
        <v/>
      </c>
      <c r="I80" s="402"/>
      <c r="J80" s="348"/>
    </row>
    <row r="81" spans="1:10" ht="15">
      <c r="A81" s="349" t="s">
        <v>266</v>
      </c>
      <c r="B81" s="401">
        <f t="shared" ref="B81:G81" si="6">B75+B71+B69+B62+B57+B56+B43+B49+B50+B51+B52+B53+B31+B15</f>
        <v>0</v>
      </c>
      <c r="C81" s="401">
        <f t="shared" si="6"/>
        <v>0</v>
      </c>
      <c r="D81" s="431" t="str">
        <f>IF(C81=0,"",C81/B81)</f>
        <v/>
      </c>
      <c r="E81" s="401">
        <f t="shared" si="6"/>
        <v>0</v>
      </c>
      <c r="F81" s="431" t="str">
        <f t="shared" si="4"/>
        <v/>
      </c>
      <c r="G81" s="401">
        <f t="shared" si="6"/>
        <v>0</v>
      </c>
      <c r="H81" s="431" t="str">
        <f t="shared" si="5"/>
        <v/>
      </c>
      <c r="I81" s="402"/>
      <c r="J81" s="348"/>
    </row>
    <row r="82" spans="1:10" ht="15">
      <c r="A82" s="403" t="s">
        <v>267</v>
      </c>
      <c r="B82" s="404">
        <f>B83+B84</f>
        <v>0</v>
      </c>
      <c r="C82" s="404">
        <f>C83+C84</f>
        <v>0</v>
      </c>
      <c r="D82" s="434"/>
      <c r="E82" s="404">
        <f>E83+E84</f>
        <v>0</v>
      </c>
      <c r="F82" s="434" t="str">
        <f t="shared" si="4"/>
        <v/>
      </c>
      <c r="G82" s="404" t="s">
        <v>268</v>
      </c>
      <c r="H82" s="434" t="str">
        <f t="shared" si="5"/>
        <v/>
      </c>
      <c r="I82" s="405"/>
      <c r="J82" s="348"/>
    </row>
    <row r="83" spans="1:10" ht="15">
      <c r="A83" s="356" t="s">
        <v>269</v>
      </c>
      <c r="B83" s="357"/>
      <c r="C83" s="357"/>
      <c r="D83" s="431"/>
      <c r="E83" s="357"/>
      <c r="F83" s="431" t="str">
        <f t="shared" si="4"/>
        <v/>
      </c>
      <c r="G83" s="401" t="s">
        <v>268</v>
      </c>
      <c r="H83" s="431" t="str">
        <f t="shared" si="5"/>
        <v/>
      </c>
      <c r="I83" s="402"/>
      <c r="J83" s="348"/>
    </row>
    <row r="84" spans="1:10" ht="15">
      <c r="A84" s="356" t="s">
        <v>270</v>
      </c>
      <c r="B84" s="357"/>
      <c r="C84" s="357"/>
      <c r="D84" s="431"/>
      <c r="E84" s="357"/>
      <c r="F84" s="431" t="str">
        <f t="shared" si="4"/>
        <v/>
      </c>
      <c r="G84" s="401" t="s">
        <v>268</v>
      </c>
      <c r="H84" s="431" t="str">
        <f t="shared" si="5"/>
        <v/>
      </c>
      <c r="I84" s="402"/>
      <c r="J84" s="348"/>
    </row>
    <row r="85" spans="1:10" ht="15">
      <c r="A85" s="403" t="s">
        <v>271</v>
      </c>
      <c r="B85" s="404">
        <f>B86+B87</f>
        <v>0</v>
      </c>
      <c r="C85" s="404">
        <f>C86+C87</f>
        <v>0</v>
      </c>
      <c r="D85" s="430" t="str">
        <f t="shared" ref="D85:D92" si="7">IF(C85=0,"",C85/B85)</f>
        <v/>
      </c>
      <c r="E85" s="404">
        <f>E86+E87</f>
        <v>0</v>
      </c>
      <c r="F85" s="435" t="str">
        <f t="shared" si="4"/>
        <v/>
      </c>
      <c r="G85" s="404">
        <f t="shared" ref="G85:G92" si="8">C85+E85</f>
        <v>0</v>
      </c>
      <c r="H85" s="435" t="str">
        <f t="shared" si="5"/>
        <v/>
      </c>
      <c r="I85" s="405"/>
      <c r="J85" s="348"/>
    </row>
    <row r="86" spans="1:10" ht="15">
      <c r="A86" s="349" t="s">
        <v>272</v>
      </c>
      <c r="B86" s="401">
        <f>B80+B83</f>
        <v>0</v>
      </c>
      <c r="C86" s="401">
        <f>C80+C83</f>
        <v>0</v>
      </c>
      <c r="D86" s="431" t="str">
        <f t="shared" si="7"/>
        <v/>
      </c>
      <c r="E86" s="401">
        <f>E80+E83</f>
        <v>0</v>
      </c>
      <c r="F86" s="431" t="str">
        <f t="shared" si="4"/>
        <v/>
      </c>
      <c r="G86" s="401">
        <f t="shared" si="8"/>
        <v>0</v>
      </c>
      <c r="H86" s="431" t="str">
        <f t="shared" si="5"/>
        <v/>
      </c>
      <c r="I86" s="406"/>
      <c r="J86" s="348"/>
    </row>
    <row r="87" spans="1:10" ht="15">
      <c r="A87" s="349" t="s">
        <v>273</v>
      </c>
      <c r="B87" s="401">
        <f>B81+B84</f>
        <v>0</v>
      </c>
      <c r="C87" s="401">
        <f>C81+C84</f>
        <v>0</v>
      </c>
      <c r="D87" s="431" t="str">
        <f t="shared" si="7"/>
        <v/>
      </c>
      <c r="E87" s="401">
        <f>E81+E84</f>
        <v>0</v>
      </c>
      <c r="F87" s="431" t="str">
        <f t="shared" si="4"/>
        <v/>
      </c>
      <c r="G87" s="401">
        <f t="shared" si="8"/>
        <v>0</v>
      </c>
      <c r="H87" s="431" t="str">
        <f t="shared" si="5"/>
        <v/>
      </c>
      <c r="I87" s="406"/>
      <c r="J87" s="348"/>
    </row>
    <row r="88" spans="1:10" ht="15">
      <c r="A88" s="403" t="s">
        <v>274</v>
      </c>
      <c r="B88" s="404">
        <f>B89+B90</f>
        <v>0</v>
      </c>
      <c r="C88" s="404">
        <f>C89+C90</f>
        <v>0</v>
      </c>
      <c r="D88" s="430" t="str">
        <f t="shared" si="7"/>
        <v/>
      </c>
      <c r="E88" s="404">
        <f>E89+E90</f>
        <v>0</v>
      </c>
      <c r="F88" s="435" t="str">
        <f t="shared" si="4"/>
        <v/>
      </c>
      <c r="G88" s="404">
        <f t="shared" si="8"/>
        <v>0</v>
      </c>
      <c r="H88" s="435" t="str">
        <f t="shared" si="5"/>
        <v/>
      </c>
      <c r="I88" s="405"/>
      <c r="J88" s="348"/>
    </row>
    <row r="89" spans="1:10" ht="15">
      <c r="A89" s="349" t="s">
        <v>275</v>
      </c>
      <c r="B89" s="357"/>
      <c r="C89" s="357"/>
      <c r="D89" s="431" t="str">
        <f t="shared" si="7"/>
        <v/>
      </c>
      <c r="E89" s="357"/>
      <c r="F89" s="431" t="str">
        <f t="shared" si="4"/>
        <v/>
      </c>
      <c r="G89" s="401">
        <f t="shared" si="8"/>
        <v>0</v>
      </c>
      <c r="H89" s="431" t="str">
        <f t="shared" si="5"/>
        <v/>
      </c>
      <c r="I89" s="406"/>
      <c r="J89" s="348"/>
    </row>
    <row r="90" spans="1:10" ht="15">
      <c r="A90" s="349" t="s">
        <v>276</v>
      </c>
      <c r="B90" s="357"/>
      <c r="C90" s="357"/>
      <c r="D90" s="431" t="str">
        <f t="shared" si="7"/>
        <v/>
      </c>
      <c r="E90" s="357"/>
      <c r="F90" s="431" t="str">
        <f t="shared" si="4"/>
        <v/>
      </c>
      <c r="G90" s="401">
        <f t="shared" si="8"/>
        <v>0</v>
      </c>
      <c r="H90" s="431" t="str">
        <f t="shared" si="5"/>
        <v/>
      </c>
      <c r="I90" s="406"/>
      <c r="J90" s="348"/>
    </row>
    <row r="91" spans="1:10" ht="15">
      <c r="A91" s="403" t="s">
        <v>277</v>
      </c>
      <c r="B91" s="404"/>
      <c r="C91" s="404"/>
      <c r="D91" s="430" t="str">
        <f t="shared" si="7"/>
        <v/>
      </c>
      <c r="E91" s="404"/>
      <c r="F91" s="435"/>
      <c r="G91" s="404"/>
      <c r="H91" s="435"/>
      <c r="I91" s="405"/>
      <c r="J91" s="348"/>
    </row>
    <row r="92" spans="1:10" ht="15">
      <c r="A92" s="403" t="s">
        <v>278</v>
      </c>
      <c r="B92" s="404">
        <f>B70+B54</f>
        <v>0</v>
      </c>
      <c r="C92" s="404">
        <f>C70+C54</f>
        <v>0</v>
      </c>
      <c r="D92" s="435" t="str">
        <f t="shared" si="7"/>
        <v/>
      </c>
      <c r="E92" s="404">
        <f>E70+E54</f>
        <v>0</v>
      </c>
      <c r="F92" s="435"/>
      <c r="G92" s="404">
        <f t="shared" si="8"/>
        <v>0</v>
      </c>
      <c r="H92" s="435"/>
      <c r="I92" s="405"/>
      <c r="J92" s="348"/>
    </row>
    <row r="93" spans="1:10" ht="15.75" thickBot="1">
      <c r="A93" s="398" t="s">
        <v>279</v>
      </c>
      <c r="B93" s="399" t="s">
        <v>315</v>
      </c>
      <c r="C93" s="400"/>
      <c r="D93" s="436" t="s">
        <v>315</v>
      </c>
      <c r="E93" s="399"/>
      <c r="F93" s="436" t="s">
        <v>315</v>
      </c>
      <c r="G93" s="399">
        <f>C93+E93</f>
        <v>0</v>
      </c>
      <c r="H93" s="436" t="s">
        <v>315</v>
      </c>
      <c r="I93" s="441" t="s">
        <v>315</v>
      </c>
      <c r="J93" s="348"/>
    </row>
    <row r="94" spans="1:10" ht="15">
      <c r="A94" s="359"/>
      <c r="B94" s="360"/>
      <c r="C94" s="361"/>
      <c r="D94" s="362"/>
      <c r="E94" s="362"/>
      <c r="F94" s="362"/>
      <c r="G94" s="362"/>
      <c r="H94" s="362"/>
      <c r="I94" s="362"/>
    </row>
    <row r="95" spans="1:10" ht="15">
      <c r="A95" s="359"/>
      <c r="B95" s="360"/>
      <c r="C95" s="361"/>
      <c r="D95" s="362"/>
      <c r="E95" s="362"/>
      <c r="F95" s="362"/>
      <c r="G95" s="362"/>
      <c r="H95" s="362"/>
      <c r="I95" s="362"/>
    </row>
    <row r="96" spans="1:10" ht="15.75" thickBot="1">
      <c r="A96" s="363"/>
      <c r="B96" s="360"/>
      <c r="C96" s="361"/>
      <c r="D96" s="362"/>
      <c r="E96" s="362"/>
      <c r="F96" s="362"/>
      <c r="G96" s="362"/>
      <c r="H96" s="362"/>
      <c r="I96" s="362"/>
    </row>
    <row r="97" spans="1:10" ht="27" customHeight="1" thickBot="1">
      <c r="A97" s="364"/>
      <c r="B97" s="416" t="s">
        <v>3</v>
      </c>
      <c r="C97" s="366"/>
      <c r="D97" s="362"/>
      <c r="E97" s="565" t="s">
        <v>4</v>
      </c>
      <c r="F97" s="579"/>
      <c r="G97" s="580"/>
      <c r="H97" s="581"/>
      <c r="I97" s="582"/>
      <c r="J97" s="583"/>
    </row>
    <row r="98" spans="1:10" ht="15.75" thickBot="1">
      <c r="A98" s="363"/>
      <c r="B98" s="363"/>
      <c r="C98" s="361"/>
      <c r="D98" s="362"/>
      <c r="E98" s="363"/>
      <c r="F98" s="363"/>
      <c r="G98" s="363"/>
      <c r="H98" s="362"/>
      <c r="I98" s="362"/>
    </row>
    <row r="99" spans="1:10" ht="27" customHeight="1" thickBot="1">
      <c r="B99" s="365" t="s">
        <v>3</v>
      </c>
      <c r="C99" s="366"/>
      <c r="D99" s="362"/>
      <c r="E99" s="565" t="s">
        <v>118</v>
      </c>
      <c r="F99" s="566"/>
      <c r="G99" s="567"/>
      <c r="H99" s="568"/>
      <c r="I99" s="569"/>
      <c r="J99" s="570"/>
    </row>
    <row r="100" spans="1:10" ht="15">
      <c r="A100" s="368" t="s">
        <v>280</v>
      </c>
      <c r="B100" s="360"/>
      <c r="C100" s="361"/>
      <c r="D100" s="362"/>
      <c r="E100" s="362"/>
      <c r="F100" s="362"/>
      <c r="G100" s="362"/>
      <c r="H100" s="362"/>
      <c r="I100" s="362"/>
    </row>
    <row r="101" spans="1:10" ht="15">
      <c r="A101" s="368" t="s">
        <v>281</v>
      </c>
      <c r="B101" s="360"/>
      <c r="C101" s="361"/>
      <c r="D101" s="362"/>
      <c r="E101" s="362"/>
      <c r="F101" s="362"/>
      <c r="G101" s="362"/>
      <c r="H101" s="362"/>
      <c r="I101" s="362"/>
    </row>
    <row r="102" spans="1:10" ht="15">
      <c r="A102" s="571" t="s">
        <v>119</v>
      </c>
      <c r="B102" s="571"/>
      <c r="C102" s="571"/>
      <c r="D102" s="571"/>
      <c r="E102" s="571"/>
      <c r="F102" s="571"/>
      <c r="G102" s="362"/>
      <c r="H102" s="362"/>
      <c r="I102" s="362"/>
    </row>
    <row r="103" spans="1:10" ht="15">
      <c r="A103" s="7" t="s">
        <v>311</v>
      </c>
      <c r="B103" s="360"/>
      <c r="C103" s="369"/>
      <c r="D103" s="370"/>
      <c r="E103" s="370"/>
      <c r="F103" s="370"/>
      <c r="G103" s="362"/>
      <c r="H103" s="362"/>
      <c r="I103" s="362"/>
    </row>
    <row r="104" spans="1:10" ht="15">
      <c r="A104" s="363"/>
      <c r="B104" s="360"/>
      <c r="C104" s="361"/>
      <c r="D104" s="362"/>
      <c r="E104" s="362"/>
      <c r="F104" s="362"/>
      <c r="G104" s="362"/>
      <c r="H104" s="362"/>
      <c r="I104" s="362"/>
    </row>
  </sheetData>
  <mergeCells count="26">
    <mergeCell ref="A1:J1"/>
    <mergeCell ref="A3:J3"/>
    <mergeCell ref="A4:J4"/>
    <mergeCell ref="B5:J5"/>
    <mergeCell ref="B6:J6"/>
    <mergeCell ref="A13:A14"/>
    <mergeCell ref="B13:B14"/>
    <mergeCell ref="C13:C14"/>
    <mergeCell ref="D13:D14"/>
    <mergeCell ref="E13:E14"/>
    <mergeCell ref="E99:G99"/>
    <mergeCell ref="H99:J99"/>
    <mergeCell ref="A102:F102"/>
    <mergeCell ref="A2:J2"/>
    <mergeCell ref="F13:F14"/>
    <mergeCell ref="G13:G14"/>
    <mergeCell ref="H13:H14"/>
    <mergeCell ref="I13:I14"/>
    <mergeCell ref="J13:J14"/>
    <mergeCell ref="E97:G97"/>
    <mergeCell ref="H97:J97"/>
    <mergeCell ref="B7:J7"/>
    <mergeCell ref="B8:J8"/>
    <mergeCell ref="B9:J9"/>
    <mergeCell ref="A10:J10"/>
    <mergeCell ref="A11:J12"/>
  </mergeCells>
  <pageMargins left="0.7" right="0.7" top="0.78740157499999996" bottom="0.78740157499999996" header="0.3" footer="0.3"/>
  <pageSetup paperSize="9" scale="42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103"/>
  <sheetViews>
    <sheetView showGridLines="0" view="pageBreakPreview" topLeftCell="B1" zoomScale="90" zoomScaleNormal="75" zoomScaleSheetLayoutView="90" workbookViewId="0">
      <pane ySplit="13" topLeftCell="A14" activePane="bottomLeft" state="frozen"/>
      <selection pane="bottomLeft" sqref="A1:L1"/>
    </sheetView>
  </sheetViews>
  <sheetFormatPr defaultRowHeight="12.75"/>
  <cols>
    <col min="1" max="1" width="48.5703125" style="395" customWidth="1"/>
    <col min="2" max="3" width="10.7109375" style="395" customWidth="1"/>
    <col min="4" max="4" width="20" style="395" customWidth="1"/>
    <col min="5" max="6" width="10.7109375" style="395" customWidth="1"/>
    <col min="7" max="7" width="20" style="396" customWidth="1"/>
    <col min="8" max="8" width="20.7109375" style="396" customWidth="1"/>
    <col min="9" max="9" width="12" style="396" customWidth="1"/>
    <col min="10" max="11" width="10.7109375" style="395" customWidth="1"/>
    <col min="12" max="12" width="18.85546875" style="395" customWidth="1"/>
    <col min="13" max="16384" width="9.140625" style="343"/>
  </cols>
  <sheetData>
    <row r="1" spans="1:12" ht="27" customHeight="1">
      <c r="A1" s="599"/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</row>
    <row r="2" spans="1:12" ht="104.25" customHeight="1">
      <c r="A2" s="625"/>
      <c r="B2" s="625"/>
      <c r="C2" s="625"/>
      <c r="D2" s="625"/>
      <c r="E2" s="625"/>
      <c r="F2" s="625"/>
      <c r="G2" s="625"/>
      <c r="H2" s="625"/>
      <c r="I2" s="625"/>
      <c r="J2" s="343"/>
      <c r="K2" s="343"/>
      <c r="L2" s="343"/>
    </row>
    <row r="3" spans="1:12" ht="23.25" customHeight="1">
      <c r="A3" s="624" t="s">
        <v>9</v>
      </c>
      <c r="B3" s="624"/>
      <c r="C3" s="624"/>
      <c r="D3" s="624"/>
      <c r="E3" s="624"/>
      <c r="F3" s="624"/>
      <c r="G3" s="624"/>
      <c r="H3" s="624"/>
      <c r="I3" s="624"/>
      <c r="J3" s="624"/>
      <c r="K3" s="624"/>
      <c r="L3" s="624"/>
    </row>
    <row r="4" spans="1:12" ht="19.5" thickBot="1">
      <c r="A4" s="601" t="s">
        <v>282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</row>
    <row r="5" spans="1:12" ht="15.75" customHeight="1" thickBot="1">
      <c r="A5" s="344" t="s">
        <v>0</v>
      </c>
      <c r="B5" s="608"/>
      <c r="C5" s="609"/>
      <c r="D5" s="609"/>
      <c r="E5" s="609"/>
      <c r="F5" s="609"/>
      <c r="G5" s="609"/>
      <c r="H5" s="609"/>
      <c r="I5" s="609"/>
      <c r="J5" s="609"/>
      <c r="K5" s="609"/>
      <c r="L5" s="610"/>
    </row>
    <row r="6" spans="1:12" ht="15.75" customHeight="1" thickBot="1">
      <c r="A6" s="344" t="s">
        <v>1</v>
      </c>
      <c r="B6" s="611"/>
      <c r="C6" s="612"/>
      <c r="D6" s="612"/>
      <c r="E6" s="612"/>
      <c r="F6" s="612"/>
      <c r="G6" s="612"/>
      <c r="H6" s="612"/>
      <c r="I6" s="612"/>
      <c r="J6" s="612"/>
      <c r="K6" s="612"/>
      <c r="L6" s="613"/>
    </row>
    <row r="7" spans="1:12" ht="15.75" customHeight="1" thickBot="1">
      <c r="A7" s="372" t="s">
        <v>28</v>
      </c>
      <c r="B7" s="614"/>
      <c r="C7" s="615"/>
      <c r="D7" s="615"/>
      <c r="E7" s="615"/>
      <c r="F7" s="615"/>
      <c r="G7" s="615"/>
      <c r="H7" s="615"/>
      <c r="I7" s="615"/>
      <c r="J7" s="615"/>
      <c r="K7" s="615"/>
      <c r="L7" s="616"/>
    </row>
    <row r="8" spans="1:12" ht="15.75" customHeight="1" thickBot="1">
      <c r="A8" s="372"/>
      <c r="B8" s="611"/>
      <c r="C8" s="612"/>
      <c r="D8" s="612"/>
      <c r="E8" s="612"/>
      <c r="F8" s="612"/>
      <c r="G8" s="612"/>
      <c r="H8" s="612"/>
      <c r="I8" s="612"/>
      <c r="J8" s="612"/>
      <c r="K8" s="612"/>
      <c r="L8" s="613"/>
    </row>
    <row r="9" spans="1:12" ht="15.75" customHeight="1" thickBot="1">
      <c r="A9" s="344" t="s">
        <v>5</v>
      </c>
      <c r="B9" s="611"/>
      <c r="C9" s="612"/>
      <c r="D9" s="612"/>
      <c r="E9" s="612"/>
      <c r="F9" s="612"/>
      <c r="G9" s="612"/>
      <c r="H9" s="612"/>
      <c r="I9" s="612"/>
      <c r="J9" s="612"/>
      <c r="K9" s="612"/>
      <c r="L9" s="613"/>
    </row>
    <row r="10" spans="1:12" ht="13.5" thickBot="1">
      <c r="A10" s="343"/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</row>
    <row r="11" spans="1:12" ht="19.5" thickBot="1">
      <c r="A11" s="617" t="s">
        <v>189</v>
      </c>
      <c r="B11" s="618"/>
      <c r="C11" s="618"/>
      <c r="D11" s="618"/>
      <c r="E11" s="618"/>
      <c r="F11" s="618"/>
      <c r="G11" s="618"/>
      <c r="H11" s="618"/>
      <c r="I11" s="618"/>
      <c r="J11" s="618"/>
      <c r="K11" s="618"/>
      <c r="L11" s="619"/>
    </row>
    <row r="12" spans="1:12" ht="68.25" customHeight="1" thickBot="1">
      <c r="A12" s="620" t="s">
        <v>190</v>
      </c>
      <c r="B12" s="607" t="s">
        <v>283</v>
      </c>
      <c r="C12" s="618"/>
      <c r="D12" s="619"/>
      <c r="E12" s="606" t="s">
        <v>307</v>
      </c>
      <c r="F12" s="607"/>
      <c r="G12" s="607"/>
      <c r="H12" s="607"/>
      <c r="I12" s="622"/>
      <c r="J12" s="606" t="s">
        <v>312</v>
      </c>
      <c r="K12" s="607"/>
      <c r="L12" s="607"/>
    </row>
    <row r="13" spans="1:12" ht="57.75" thickBot="1">
      <c r="A13" s="621"/>
      <c r="B13" s="373" t="s">
        <v>284</v>
      </c>
      <c r="C13" s="421" t="s">
        <v>285</v>
      </c>
      <c r="D13" s="374" t="s">
        <v>286</v>
      </c>
      <c r="E13" s="373" t="s">
        <v>284</v>
      </c>
      <c r="F13" s="374" t="s">
        <v>285</v>
      </c>
      <c r="G13" s="373" t="s">
        <v>286</v>
      </c>
      <c r="H13" s="374" t="s">
        <v>287</v>
      </c>
      <c r="I13" s="420" t="s">
        <v>288</v>
      </c>
      <c r="J13" s="373" t="s">
        <v>284</v>
      </c>
      <c r="K13" s="421" t="s">
        <v>285</v>
      </c>
      <c r="L13" s="374" t="s">
        <v>286</v>
      </c>
    </row>
    <row r="14" spans="1:12" ht="15">
      <c r="A14" s="375" t="s">
        <v>200</v>
      </c>
      <c r="B14" s="376"/>
      <c r="C14" s="377"/>
      <c r="D14" s="378">
        <f>D15+D26+D27+D28+D29</f>
        <v>0</v>
      </c>
      <c r="E14" s="378"/>
      <c r="F14" s="379"/>
      <c r="G14" s="378">
        <f>G15+G26+G27+G28+G29</f>
        <v>0</v>
      </c>
      <c r="H14" s="417">
        <f t="shared" ref="H14:H77" si="0">-D14+G14</f>
        <v>0</v>
      </c>
      <c r="I14" s="379" t="str">
        <f>IF(D14=0,"",H14/D14*100)</f>
        <v/>
      </c>
      <c r="J14" s="376"/>
      <c r="K14" s="377"/>
      <c r="L14" s="378">
        <f>L15+L26+L27+L28+L29</f>
        <v>0</v>
      </c>
    </row>
    <row r="15" spans="1:12" ht="15">
      <c r="A15" s="429" t="s">
        <v>309</v>
      </c>
      <c r="B15" s="380"/>
      <c r="C15" s="381"/>
      <c r="D15" s="351">
        <f>D16+D21</f>
        <v>0</v>
      </c>
      <c r="E15" s="351"/>
      <c r="F15" s="382"/>
      <c r="G15" s="351">
        <f>G16+G21</f>
        <v>0</v>
      </c>
      <c r="H15" s="418">
        <f t="shared" si="0"/>
        <v>0</v>
      </c>
      <c r="I15" s="388" t="str">
        <f t="shared" ref="I15:I77" si="1">IF(D15=0,"",H15/D15*100)</f>
        <v/>
      </c>
      <c r="J15" s="380"/>
      <c r="K15" s="381"/>
      <c r="L15" s="351">
        <f>L16+L21</f>
        <v>0</v>
      </c>
    </row>
    <row r="16" spans="1:12" ht="15">
      <c r="A16" s="429" t="s">
        <v>308</v>
      </c>
      <c r="B16" s="380"/>
      <c r="C16" s="381"/>
      <c r="D16" s="383">
        <f>SUM(D17:D20)</f>
        <v>0</v>
      </c>
      <c r="E16" s="383"/>
      <c r="F16" s="384"/>
      <c r="G16" s="383">
        <f>G17+G18+G19+G20</f>
        <v>0</v>
      </c>
      <c r="H16" s="418">
        <f t="shared" si="0"/>
        <v>0</v>
      </c>
      <c r="I16" s="388" t="str">
        <f t="shared" si="1"/>
        <v/>
      </c>
      <c r="J16" s="380"/>
      <c r="K16" s="381"/>
      <c r="L16" s="383">
        <f>SUM(L17:L20)</f>
        <v>0</v>
      </c>
    </row>
    <row r="17" spans="1:12" ht="15">
      <c r="A17" s="385" t="s">
        <v>203</v>
      </c>
      <c r="B17" s="352"/>
      <c r="C17" s="424"/>
      <c r="D17" s="350">
        <f>B17*C17</f>
        <v>0</v>
      </c>
      <c r="E17" s="350"/>
      <c r="F17" s="386"/>
      <c r="G17" s="350">
        <f>E17*F17</f>
        <v>0</v>
      </c>
      <c r="H17" s="418">
        <f t="shared" si="0"/>
        <v>0</v>
      </c>
      <c r="I17" s="388" t="str">
        <f t="shared" si="1"/>
        <v/>
      </c>
      <c r="J17" s="352"/>
      <c r="K17" s="424"/>
      <c r="L17" s="350">
        <f>K17*J17</f>
        <v>0</v>
      </c>
    </row>
    <row r="18" spans="1:12" ht="15">
      <c r="A18" s="385" t="s">
        <v>204</v>
      </c>
      <c r="B18" s="352"/>
      <c r="C18" s="424"/>
      <c r="D18" s="350">
        <f>B18*C18</f>
        <v>0</v>
      </c>
      <c r="E18" s="350"/>
      <c r="F18" s="386"/>
      <c r="G18" s="350">
        <f>E18*F18</f>
        <v>0</v>
      </c>
      <c r="H18" s="418">
        <f t="shared" si="0"/>
        <v>0</v>
      </c>
      <c r="I18" s="388" t="str">
        <f t="shared" si="1"/>
        <v/>
      </c>
      <c r="J18" s="352"/>
      <c r="K18" s="424"/>
      <c r="L18" s="350">
        <f>K18*J18</f>
        <v>0</v>
      </c>
    </row>
    <row r="19" spans="1:12" ht="15">
      <c r="A19" s="385" t="s">
        <v>205</v>
      </c>
      <c r="B19" s="352"/>
      <c r="C19" s="424"/>
      <c r="D19" s="350">
        <f>B19*C19</f>
        <v>0</v>
      </c>
      <c r="E19" s="350"/>
      <c r="F19" s="386"/>
      <c r="G19" s="350">
        <f>E19*F19</f>
        <v>0</v>
      </c>
      <c r="H19" s="418">
        <f t="shared" si="0"/>
        <v>0</v>
      </c>
      <c r="I19" s="388" t="str">
        <f t="shared" si="1"/>
        <v/>
      </c>
      <c r="J19" s="352"/>
      <c r="K19" s="424"/>
      <c r="L19" s="350">
        <f>K19*J19</f>
        <v>0</v>
      </c>
    </row>
    <row r="20" spans="1:12" ht="15">
      <c r="A20" s="385" t="s">
        <v>206</v>
      </c>
      <c r="B20" s="352"/>
      <c r="C20" s="424"/>
      <c r="D20" s="350">
        <f>B20*C20</f>
        <v>0</v>
      </c>
      <c r="E20" s="350"/>
      <c r="F20" s="386"/>
      <c r="G20" s="350">
        <f>E20*F20</f>
        <v>0</v>
      </c>
      <c r="H20" s="418">
        <f t="shared" si="0"/>
        <v>0</v>
      </c>
      <c r="I20" s="388" t="str">
        <f t="shared" si="1"/>
        <v/>
      </c>
      <c r="J20" s="352"/>
      <c r="K20" s="424"/>
      <c r="L20" s="350">
        <f>K20*J20</f>
        <v>0</v>
      </c>
    </row>
    <row r="21" spans="1:12" ht="15">
      <c r="A21" s="380" t="s">
        <v>207</v>
      </c>
      <c r="B21" s="380"/>
      <c r="C21" s="381"/>
      <c r="D21" s="383">
        <f>SUM(D22:D25)</f>
        <v>0</v>
      </c>
      <c r="E21" s="383"/>
      <c r="F21" s="384"/>
      <c r="G21" s="383">
        <f>G22+G23+G24+G25</f>
        <v>0</v>
      </c>
      <c r="H21" s="418">
        <f t="shared" si="0"/>
        <v>0</v>
      </c>
      <c r="I21" s="388" t="str">
        <f t="shared" si="1"/>
        <v/>
      </c>
      <c r="J21" s="380"/>
      <c r="K21" s="381"/>
      <c r="L21" s="383">
        <f>SUM(L22:L25)</f>
        <v>0</v>
      </c>
    </row>
    <row r="22" spans="1:12" ht="15">
      <c r="A22" s="385" t="s">
        <v>208</v>
      </c>
      <c r="B22" s="352"/>
      <c r="C22" s="424"/>
      <c r="D22" s="350">
        <f>B22*C22</f>
        <v>0</v>
      </c>
      <c r="E22" s="350"/>
      <c r="F22" s="386"/>
      <c r="G22" s="350">
        <f>F22*E22</f>
        <v>0</v>
      </c>
      <c r="H22" s="418">
        <f t="shared" si="0"/>
        <v>0</v>
      </c>
      <c r="I22" s="388" t="str">
        <f t="shared" si="1"/>
        <v/>
      </c>
      <c r="J22" s="352"/>
      <c r="K22" s="424"/>
      <c r="L22" s="350">
        <f>K22*J22</f>
        <v>0</v>
      </c>
    </row>
    <row r="23" spans="1:12" ht="15">
      <c r="A23" s="385" t="s">
        <v>209</v>
      </c>
      <c r="B23" s="352"/>
      <c r="C23" s="424"/>
      <c r="D23" s="350">
        <f t="shared" ref="D23:D29" si="2">B23*C23</f>
        <v>0</v>
      </c>
      <c r="E23" s="350"/>
      <c r="F23" s="386"/>
      <c r="G23" s="350">
        <f t="shared" ref="G23:G29" si="3">F23*E23</f>
        <v>0</v>
      </c>
      <c r="H23" s="418">
        <f t="shared" si="0"/>
        <v>0</v>
      </c>
      <c r="I23" s="388" t="str">
        <f t="shared" si="1"/>
        <v/>
      </c>
      <c r="J23" s="352"/>
      <c r="K23" s="424"/>
      <c r="L23" s="350">
        <f t="shared" ref="L23:L29" si="4">K23*J23</f>
        <v>0</v>
      </c>
    </row>
    <row r="24" spans="1:12" ht="15">
      <c r="A24" s="385" t="s">
        <v>210</v>
      </c>
      <c r="B24" s="352"/>
      <c r="C24" s="424"/>
      <c r="D24" s="350">
        <f t="shared" si="2"/>
        <v>0</v>
      </c>
      <c r="E24" s="350"/>
      <c r="F24" s="386"/>
      <c r="G24" s="350">
        <f t="shared" si="3"/>
        <v>0</v>
      </c>
      <c r="H24" s="418">
        <f t="shared" si="0"/>
        <v>0</v>
      </c>
      <c r="I24" s="388" t="str">
        <f t="shared" si="1"/>
        <v/>
      </c>
      <c r="J24" s="352"/>
      <c r="K24" s="424"/>
      <c r="L24" s="350">
        <f t="shared" si="4"/>
        <v>0</v>
      </c>
    </row>
    <row r="25" spans="1:12" ht="15">
      <c r="A25" s="385" t="s">
        <v>211</v>
      </c>
      <c r="B25" s="352"/>
      <c r="C25" s="424"/>
      <c r="D25" s="350">
        <f t="shared" si="2"/>
        <v>0</v>
      </c>
      <c r="E25" s="350"/>
      <c r="F25" s="386"/>
      <c r="G25" s="350">
        <f t="shared" si="3"/>
        <v>0</v>
      </c>
      <c r="H25" s="418">
        <f t="shared" si="0"/>
        <v>0</v>
      </c>
      <c r="I25" s="388" t="str">
        <f t="shared" si="1"/>
        <v/>
      </c>
      <c r="J25" s="352"/>
      <c r="K25" s="424"/>
      <c r="L25" s="350">
        <f t="shared" si="4"/>
        <v>0</v>
      </c>
    </row>
    <row r="26" spans="1:12" ht="15">
      <c r="A26" s="387" t="s">
        <v>212</v>
      </c>
      <c r="B26" s="352"/>
      <c r="C26" s="424"/>
      <c r="D26" s="350">
        <f t="shared" si="2"/>
        <v>0</v>
      </c>
      <c r="E26" s="350"/>
      <c r="F26" s="386"/>
      <c r="G26" s="350">
        <f t="shared" si="3"/>
        <v>0</v>
      </c>
      <c r="H26" s="418">
        <f t="shared" si="0"/>
        <v>0</v>
      </c>
      <c r="I26" s="388" t="str">
        <f t="shared" si="1"/>
        <v/>
      </c>
      <c r="J26" s="352"/>
      <c r="K26" s="424"/>
      <c r="L26" s="350">
        <f t="shared" si="4"/>
        <v>0</v>
      </c>
    </row>
    <row r="27" spans="1:12" ht="15">
      <c r="A27" s="387" t="s">
        <v>213</v>
      </c>
      <c r="B27" s="352"/>
      <c r="C27" s="424"/>
      <c r="D27" s="350">
        <f t="shared" si="2"/>
        <v>0</v>
      </c>
      <c r="E27" s="350"/>
      <c r="F27" s="386"/>
      <c r="G27" s="350">
        <f t="shared" si="3"/>
        <v>0</v>
      </c>
      <c r="H27" s="418">
        <f t="shared" si="0"/>
        <v>0</v>
      </c>
      <c r="I27" s="388" t="str">
        <f t="shared" si="1"/>
        <v/>
      </c>
      <c r="J27" s="352"/>
      <c r="K27" s="424"/>
      <c r="L27" s="350">
        <f t="shared" si="4"/>
        <v>0</v>
      </c>
    </row>
    <row r="28" spans="1:12" ht="15">
      <c r="A28" s="387" t="s">
        <v>214</v>
      </c>
      <c r="B28" s="352"/>
      <c r="C28" s="424"/>
      <c r="D28" s="350">
        <f t="shared" si="2"/>
        <v>0</v>
      </c>
      <c r="E28" s="350"/>
      <c r="F28" s="386"/>
      <c r="G28" s="350">
        <f t="shared" si="3"/>
        <v>0</v>
      </c>
      <c r="H28" s="418">
        <f t="shared" si="0"/>
        <v>0</v>
      </c>
      <c r="I28" s="388" t="str">
        <f t="shared" si="1"/>
        <v/>
      </c>
      <c r="J28" s="352"/>
      <c r="K28" s="424"/>
      <c r="L28" s="350">
        <f t="shared" si="4"/>
        <v>0</v>
      </c>
    </row>
    <row r="29" spans="1:12" ht="15">
      <c r="A29" s="387" t="s">
        <v>215</v>
      </c>
      <c r="B29" s="352"/>
      <c r="C29" s="424"/>
      <c r="D29" s="350">
        <f t="shared" si="2"/>
        <v>0</v>
      </c>
      <c r="E29" s="350"/>
      <c r="F29" s="386"/>
      <c r="G29" s="350">
        <f t="shared" si="3"/>
        <v>0</v>
      </c>
      <c r="H29" s="418">
        <f t="shared" si="0"/>
        <v>0</v>
      </c>
      <c r="I29" s="388" t="str">
        <f t="shared" si="1"/>
        <v/>
      </c>
      <c r="J29" s="352"/>
      <c r="K29" s="424"/>
      <c r="L29" s="350">
        <f t="shared" si="4"/>
        <v>0</v>
      </c>
    </row>
    <row r="30" spans="1:12" ht="15">
      <c r="A30" s="346" t="s">
        <v>216</v>
      </c>
      <c r="B30" s="347"/>
      <c r="C30" s="388"/>
      <c r="D30" s="347">
        <f>D31+D36</f>
        <v>0</v>
      </c>
      <c r="E30" s="347"/>
      <c r="F30" s="388"/>
      <c r="G30" s="347">
        <f>G31+G36</f>
        <v>0</v>
      </c>
      <c r="H30" s="419">
        <f t="shared" si="0"/>
        <v>0</v>
      </c>
      <c r="I30" s="388" t="str">
        <f t="shared" si="1"/>
        <v/>
      </c>
      <c r="J30" s="347"/>
      <c r="K30" s="388"/>
      <c r="L30" s="347">
        <f>L31+L36</f>
        <v>0</v>
      </c>
    </row>
    <row r="31" spans="1:12" ht="15">
      <c r="A31" s="389" t="s">
        <v>289</v>
      </c>
      <c r="B31" s="383"/>
      <c r="C31" s="384"/>
      <c r="D31" s="351">
        <f>SUM(D32:D35)</f>
        <v>0</v>
      </c>
      <c r="E31" s="351"/>
      <c r="F31" s="382"/>
      <c r="G31" s="351">
        <f>G32+G33+G34+G35</f>
        <v>0</v>
      </c>
      <c r="H31" s="418">
        <f t="shared" si="0"/>
        <v>0</v>
      </c>
      <c r="I31" s="388" t="str">
        <f t="shared" si="1"/>
        <v/>
      </c>
      <c r="J31" s="383"/>
      <c r="K31" s="384"/>
      <c r="L31" s="351">
        <f>SUM(L32:L35)</f>
        <v>0</v>
      </c>
    </row>
    <row r="32" spans="1:12" ht="15">
      <c r="A32" s="385" t="s">
        <v>218</v>
      </c>
      <c r="B32" s="352"/>
      <c r="C32" s="424"/>
      <c r="D32" s="350">
        <f>B32*C32</f>
        <v>0</v>
      </c>
      <c r="E32" s="350"/>
      <c r="F32" s="386"/>
      <c r="G32" s="350">
        <f>E32*F32</f>
        <v>0</v>
      </c>
      <c r="H32" s="418">
        <f t="shared" si="0"/>
        <v>0</v>
      </c>
      <c r="I32" s="388" t="str">
        <f t="shared" si="1"/>
        <v/>
      </c>
      <c r="J32" s="352"/>
      <c r="K32" s="424"/>
      <c r="L32" s="350">
        <f>K32*J32</f>
        <v>0</v>
      </c>
    </row>
    <row r="33" spans="1:12" ht="15">
      <c r="A33" s="385" t="s">
        <v>219</v>
      </c>
      <c r="B33" s="352"/>
      <c r="C33" s="424"/>
      <c r="D33" s="350">
        <f>B33*C33</f>
        <v>0</v>
      </c>
      <c r="E33" s="350"/>
      <c r="F33" s="386"/>
      <c r="G33" s="350">
        <f>E33*F33</f>
        <v>0</v>
      </c>
      <c r="H33" s="418">
        <f t="shared" si="0"/>
        <v>0</v>
      </c>
      <c r="I33" s="388" t="str">
        <f t="shared" si="1"/>
        <v/>
      </c>
      <c r="J33" s="352"/>
      <c r="K33" s="424"/>
      <c r="L33" s="350">
        <f>K33*J33</f>
        <v>0</v>
      </c>
    </row>
    <row r="34" spans="1:12" ht="15">
      <c r="A34" s="385" t="s">
        <v>220</v>
      </c>
      <c r="B34" s="352"/>
      <c r="C34" s="424"/>
      <c r="D34" s="350">
        <f>B34*C34</f>
        <v>0</v>
      </c>
      <c r="E34" s="350"/>
      <c r="F34" s="386"/>
      <c r="G34" s="350">
        <f>E34*F34</f>
        <v>0</v>
      </c>
      <c r="H34" s="418">
        <f t="shared" si="0"/>
        <v>0</v>
      </c>
      <c r="I34" s="388" t="str">
        <f t="shared" si="1"/>
        <v/>
      </c>
      <c r="J34" s="352"/>
      <c r="K34" s="424"/>
      <c r="L34" s="350">
        <f>K34*J34</f>
        <v>0</v>
      </c>
    </row>
    <row r="35" spans="1:12" ht="15">
      <c r="A35" s="385" t="s">
        <v>221</v>
      </c>
      <c r="B35" s="352"/>
      <c r="C35" s="424"/>
      <c r="D35" s="350">
        <f>B35*C35</f>
        <v>0</v>
      </c>
      <c r="E35" s="350"/>
      <c r="F35" s="386"/>
      <c r="G35" s="350">
        <f>E35*F35</f>
        <v>0</v>
      </c>
      <c r="H35" s="418">
        <f t="shared" si="0"/>
        <v>0</v>
      </c>
      <c r="I35" s="388" t="str">
        <f t="shared" si="1"/>
        <v/>
      </c>
      <c r="J35" s="352"/>
      <c r="K35" s="424"/>
      <c r="L35" s="350">
        <f>K35*J35</f>
        <v>0</v>
      </c>
    </row>
    <row r="36" spans="1:12" ht="15">
      <c r="A36" s="389" t="s">
        <v>290</v>
      </c>
      <c r="B36" s="383"/>
      <c r="C36" s="384"/>
      <c r="D36" s="383">
        <f>SUM(D37:D40)</f>
        <v>0</v>
      </c>
      <c r="E36" s="383"/>
      <c r="F36" s="384"/>
      <c r="G36" s="383">
        <f>G37+G38+G39+G40</f>
        <v>0</v>
      </c>
      <c r="H36" s="418">
        <f t="shared" si="0"/>
        <v>0</v>
      </c>
      <c r="I36" s="388" t="str">
        <f t="shared" si="1"/>
        <v/>
      </c>
      <c r="J36" s="383"/>
      <c r="K36" s="384"/>
      <c r="L36" s="383">
        <f>SUM(L37:L40)</f>
        <v>0</v>
      </c>
    </row>
    <row r="37" spans="1:12" ht="15">
      <c r="A37" s="385" t="s">
        <v>223</v>
      </c>
      <c r="B37" s="352"/>
      <c r="C37" s="424"/>
      <c r="D37" s="350">
        <f>B37*C37</f>
        <v>0</v>
      </c>
      <c r="E37" s="350"/>
      <c r="F37" s="386"/>
      <c r="G37" s="350">
        <f>E37*F37</f>
        <v>0</v>
      </c>
      <c r="H37" s="418">
        <f t="shared" si="0"/>
        <v>0</v>
      </c>
      <c r="I37" s="388" t="str">
        <f t="shared" si="1"/>
        <v/>
      </c>
      <c r="J37" s="352"/>
      <c r="K37" s="424"/>
      <c r="L37" s="350">
        <f>K37*J37</f>
        <v>0</v>
      </c>
    </row>
    <row r="38" spans="1:12" ht="15">
      <c r="A38" s="385" t="s">
        <v>224</v>
      </c>
      <c r="B38" s="352"/>
      <c r="C38" s="424"/>
      <c r="D38" s="350">
        <f>B38*C38</f>
        <v>0</v>
      </c>
      <c r="E38" s="350"/>
      <c r="F38" s="386"/>
      <c r="G38" s="350">
        <f>E38*F38</f>
        <v>0</v>
      </c>
      <c r="H38" s="418">
        <f t="shared" si="0"/>
        <v>0</v>
      </c>
      <c r="I38" s="388" t="str">
        <f t="shared" si="1"/>
        <v/>
      </c>
      <c r="J38" s="352"/>
      <c r="K38" s="424"/>
      <c r="L38" s="350">
        <f>K38*J38</f>
        <v>0</v>
      </c>
    </row>
    <row r="39" spans="1:12" ht="15">
      <c r="A39" s="385" t="s">
        <v>225</v>
      </c>
      <c r="B39" s="352"/>
      <c r="C39" s="424"/>
      <c r="D39" s="350">
        <f>B39*C39</f>
        <v>0</v>
      </c>
      <c r="E39" s="350"/>
      <c r="F39" s="386"/>
      <c r="G39" s="350">
        <f>E39*F39</f>
        <v>0</v>
      </c>
      <c r="H39" s="418">
        <f t="shared" si="0"/>
        <v>0</v>
      </c>
      <c r="I39" s="388" t="str">
        <f t="shared" si="1"/>
        <v/>
      </c>
      <c r="J39" s="352"/>
      <c r="K39" s="424"/>
      <c r="L39" s="350">
        <f>K39*J39</f>
        <v>0</v>
      </c>
    </row>
    <row r="40" spans="1:12" ht="15">
      <c r="A40" s="385" t="s">
        <v>226</v>
      </c>
      <c r="B40" s="352"/>
      <c r="C40" s="424"/>
      <c r="D40" s="350">
        <f>B40*C40</f>
        <v>0</v>
      </c>
      <c r="E40" s="350"/>
      <c r="F40" s="386"/>
      <c r="G40" s="350">
        <f>E40*F40</f>
        <v>0</v>
      </c>
      <c r="H40" s="418">
        <f t="shared" si="0"/>
        <v>0</v>
      </c>
      <c r="I40" s="388" t="str">
        <f t="shared" si="1"/>
        <v/>
      </c>
      <c r="J40" s="352"/>
      <c r="K40" s="424"/>
      <c r="L40" s="350">
        <f>K40*J40</f>
        <v>0</v>
      </c>
    </row>
    <row r="41" spans="1:12" ht="15">
      <c r="A41" s="346" t="s">
        <v>227</v>
      </c>
      <c r="B41" s="347"/>
      <c r="C41" s="388"/>
      <c r="D41" s="347">
        <f>D42+D45+D48+D49+D50+D51+D52+D53</f>
        <v>0</v>
      </c>
      <c r="E41" s="347"/>
      <c r="F41" s="388"/>
      <c r="G41" s="347">
        <f>G42+G45+G48+G49+G50+G51+G52+G53</f>
        <v>0</v>
      </c>
      <c r="H41" s="419">
        <f t="shared" si="0"/>
        <v>0</v>
      </c>
      <c r="I41" s="388" t="str">
        <f t="shared" si="1"/>
        <v/>
      </c>
      <c r="J41" s="347"/>
      <c r="K41" s="388"/>
      <c r="L41" s="347">
        <f>L42+L45+L48+L49+L50+L51+L52+L53</f>
        <v>0</v>
      </c>
    </row>
    <row r="42" spans="1:12" ht="15">
      <c r="A42" s="389" t="s">
        <v>291</v>
      </c>
      <c r="B42" s="383"/>
      <c r="C42" s="384"/>
      <c r="D42" s="383">
        <f>SUM(D43:D44)</f>
        <v>0</v>
      </c>
      <c r="E42" s="383"/>
      <c r="F42" s="384"/>
      <c r="G42" s="383">
        <f>G43+G44</f>
        <v>0</v>
      </c>
      <c r="H42" s="418">
        <f t="shared" si="0"/>
        <v>0</v>
      </c>
      <c r="I42" s="388" t="str">
        <f t="shared" si="1"/>
        <v/>
      </c>
      <c r="J42" s="383"/>
      <c r="K42" s="384"/>
      <c r="L42" s="383">
        <f>SUM(L43:L44)</f>
        <v>0</v>
      </c>
    </row>
    <row r="43" spans="1:12" ht="15">
      <c r="A43" s="385" t="s">
        <v>229</v>
      </c>
      <c r="B43" s="352"/>
      <c r="C43" s="424"/>
      <c r="D43" s="350">
        <f>C43*B43</f>
        <v>0</v>
      </c>
      <c r="E43" s="350"/>
      <c r="F43" s="386"/>
      <c r="G43" s="350">
        <f>E43*F43</f>
        <v>0</v>
      </c>
      <c r="H43" s="418">
        <f t="shared" si="0"/>
        <v>0</v>
      </c>
      <c r="I43" s="388" t="str">
        <f t="shared" si="1"/>
        <v/>
      </c>
      <c r="J43" s="352"/>
      <c r="K43" s="424"/>
      <c r="L43" s="350">
        <f>K43*J43</f>
        <v>0</v>
      </c>
    </row>
    <row r="44" spans="1:12" ht="15">
      <c r="A44" s="385" t="s">
        <v>230</v>
      </c>
      <c r="B44" s="352"/>
      <c r="C44" s="424"/>
      <c r="D44" s="350">
        <f>C44*B44</f>
        <v>0</v>
      </c>
      <c r="E44" s="350"/>
      <c r="F44" s="386"/>
      <c r="G44" s="350">
        <f>E44*F44</f>
        <v>0</v>
      </c>
      <c r="H44" s="418">
        <f t="shared" si="0"/>
        <v>0</v>
      </c>
      <c r="I44" s="388" t="str">
        <f t="shared" si="1"/>
        <v/>
      </c>
      <c r="J44" s="352"/>
      <c r="K44" s="424"/>
      <c r="L44" s="350">
        <f>K44*J44</f>
        <v>0</v>
      </c>
    </row>
    <row r="45" spans="1:12" ht="15">
      <c r="A45" s="389" t="s">
        <v>292</v>
      </c>
      <c r="B45" s="383"/>
      <c r="C45" s="384"/>
      <c r="D45" s="383">
        <f>SUM(D46:D47)</f>
        <v>0</v>
      </c>
      <c r="E45" s="383"/>
      <c r="F45" s="384"/>
      <c r="G45" s="383">
        <f>G46+G47</f>
        <v>0</v>
      </c>
      <c r="H45" s="418">
        <f t="shared" si="0"/>
        <v>0</v>
      </c>
      <c r="I45" s="388" t="str">
        <f t="shared" si="1"/>
        <v/>
      </c>
      <c r="J45" s="383"/>
      <c r="K45" s="384"/>
      <c r="L45" s="383">
        <f>SUM(L46:L47)</f>
        <v>0</v>
      </c>
    </row>
    <row r="46" spans="1:12" ht="15">
      <c r="A46" s="385" t="s">
        <v>232</v>
      </c>
      <c r="B46" s="352"/>
      <c r="C46" s="424"/>
      <c r="D46" s="350">
        <f>C46*B46</f>
        <v>0</v>
      </c>
      <c r="E46" s="350"/>
      <c r="F46" s="386"/>
      <c r="G46" s="350">
        <f>E46*F46</f>
        <v>0</v>
      </c>
      <c r="H46" s="418">
        <f t="shared" si="0"/>
        <v>0</v>
      </c>
      <c r="I46" s="388" t="str">
        <f t="shared" si="1"/>
        <v/>
      </c>
      <c r="J46" s="352"/>
      <c r="K46" s="424"/>
      <c r="L46" s="350">
        <f>K46*J46</f>
        <v>0</v>
      </c>
    </row>
    <row r="47" spans="1:12" ht="15">
      <c r="A47" s="385" t="s">
        <v>233</v>
      </c>
      <c r="B47" s="352"/>
      <c r="C47" s="424"/>
      <c r="D47" s="350">
        <f t="shared" ref="D47:D52" si="5">C47*B47</f>
        <v>0</v>
      </c>
      <c r="E47" s="350"/>
      <c r="F47" s="386"/>
      <c r="G47" s="350">
        <f t="shared" ref="G47:G52" si="6">E47*F47</f>
        <v>0</v>
      </c>
      <c r="H47" s="418">
        <f t="shared" si="0"/>
        <v>0</v>
      </c>
      <c r="I47" s="388" t="str">
        <f t="shared" si="1"/>
        <v/>
      </c>
      <c r="J47" s="352"/>
      <c r="K47" s="424"/>
      <c r="L47" s="350">
        <f t="shared" ref="L47:L52" si="7">K47*J47</f>
        <v>0</v>
      </c>
    </row>
    <row r="48" spans="1:12" ht="15">
      <c r="A48" s="387" t="s">
        <v>234</v>
      </c>
      <c r="B48" s="352"/>
      <c r="C48" s="424"/>
      <c r="D48" s="350">
        <f t="shared" si="5"/>
        <v>0</v>
      </c>
      <c r="E48" s="350"/>
      <c r="F48" s="386"/>
      <c r="G48" s="350">
        <f t="shared" si="6"/>
        <v>0</v>
      </c>
      <c r="H48" s="418">
        <f t="shared" si="0"/>
        <v>0</v>
      </c>
      <c r="I48" s="388" t="str">
        <f t="shared" si="1"/>
        <v/>
      </c>
      <c r="J48" s="352"/>
      <c r="K48" s="424"/>
      <c r="L48" s="350">
        <f t="shared" si="7"/>
        <v>0</v>
      </c>
    </row>
    <row r="49" spans="1:12" ht="15">
      <c r="A49" s="387" t="s">
        <v>235</v>
      </c>
      <c r="B49" s="352"/>
      <c r="C49" s="424"/>
      <c r="D49" s="350">
        <f t="shared" si="5"/>
        <v>0</v>
      </c>
      <c r="E49" s="350"/>
      <c r="F49" s="386"/>
      <c r="G49" s="350">
        <f t="shared" si="6"/>
        <v>0</v>
      </c>
      <c r="H49" s="418">
        <f t="shared" si="0"/>
        <v>0</v>
      </c>
      <c r="I49" s="388" t="str">
        <f t="shared" si="1"/>
        <v/>
      </c>
      <c r="J49" s="352"/>
      <c r="K49" s="424"/>
      <c r="L49" s="350">
        <f t="shared" si="7"/>
        <v>0</v>
      </c>
    </row>
    <row r="50" spans="1:12" ht="15">
      <c r="A50" s="387" t="s">
        <v>236</v>
      </c>
      <c r="B50" s="352"/>
      <c r="C50" s="424"/>
      <c r="D50" s="350">
        <f t="shared" si="5"/>
        <v>0</v>
      </c>
      <c r="E50" s="350"/>
      <c r="F50" s="386"/>
      <c r="G50" s="350">
        <f t="shared" si="6"/>
        <v>0</v>
      </c>
      <c r="H50" s="418">
        <f t="shared" si="0"/>
        <v>0</v>
      </c>
      <c r="I50" s="388" t="str">
        <f t="shared" si="1"/>
        <v/>
      </c>
      <c r="J50" s="352"/>
      <c r="K50" s="424"/>
      <c r="L50" s="350">
        <f t="shared" si="7"/>
        <v>0</v>
      </c>
    </row>
    <row r="51" spans="1:12" ht="15">
      <c r="A51" s="387" t="s">
        <v>237</v>
      </c>
      <c r="B51" s="352"/>
      <c r="C51" s="424"/>
      <c r="D51" s="350">
        <f t="shared" si="5"/>
        <v>0</v>
      </c>
      <c r="E51" s="350"/>
      <c r="F51" s="386"/>
      <c r="G51" s="350">
        <f t="shared" si="6"/>
        <v>0</v>
      </c>
      <c r="H51" s="418">
        <f t="shared" si="0"/>
        <v>0</v>
      </c>
      <c r="I51" s="388" t="str">
        <f t="shared" si="1"/>
        <v/>
      </c>
      <c r="J51" s="352"/>
      <c r="K51" s="424"/>
      <c r="L51" s="350">
        <f t="shared" si="7"/>
        <v>0</v>
      </c>
    </row>
    <row r="52" spans="1:12" ht="15">
      <c r="A52" s="387" t="s">
        <v>238</v>
      </c>
      <c r="B52" s="352"/>
      <c r="C52" s="424"/>
      <c r="D52" s="350">
        <f t="shared" si="5"/>
        <v>0</v>
      </c>
      <c r="E52" s="350"/>
      <c r="F52" s="386"/>
      <c r="G52" s="350">
        <f t="shared" si="6"/>
        <v>0</v>
      </c>
      <c r="H52" s="418">
        <f t="shared" si="0"/>
        <v>0</v>
      </c>
      <c r="I52" s="388" t="str">
        <f t="shared" si="1"/>
        <v/>
      </c>
      <c r="J52" s="352"/>
      <c r="K52" s="424"/>
      <c r="L52" s="350">
        <f t="shared" si="7"/>
        <v>0</v>
      </c>
    </row>
    <row r="53" spans="1:12" ht="15">
      <c r="A53" s="389" t="s">
        <v>293</v>
      </c>
      <c r="B53" s="383"/>
      <c r="C53" s="384"/>
      <c r="D53" s="383">
        <f>D54+D55</f>
        <v>0</v>
      </c>
      <c r="E53" s="383"/>
      <c r="F53" s="384"/>
      <c r="G53" s="383">
        <f>G54+G55</f>
        <v>0</v>
      </c>
      <c r="H53" s="418">
        <f t="shared" si="0"/>
        <v>0</v>
      </c>
      <c r="I53" s="388" t="str">
        <f t="shared" si="1"/>
        <v/>
      </c>
      <c r="J53" s="383"/>
      <c r="K53" s="384"/>
      <c r="L53" s="383">
        <f>L54+L55</f>
        <v>0</v>
      </c>
    </row>
    <row r="54" spans="1:12" ht="15">
      <c r="A54" s="385" t="s">
        <v>240</v>
      </c>
      <c r="B54" s="352"/>
      <c r="C54" s="424"/>
      <c r="D54" s="350">
        <f>C54*B54</f>
        <v>0</v>
      </c>
      <c r="E54" s="350"/>
      <c r="F54" s="386"/>
      <c r="G54" s="350">
        <f>F54*E54</f>
        <v>0</v>
      </c>
      <c r="H54" s="418">
        <f t="shared" si="0"/>
        <v>0</v>
      </c>
      <c r="I54" s="388" t="str">
        <f t="shared" si="1"/>
        <v/>
      </c>
      <c r="J54" s="352"/>
      <c r="K54" s="424"/>
      <c r="L54" s="350">
        <f>K54*J54</f>
        <v>0</v>
      </c>
    </row>
    <row r="55" spans="1:12" ht="15">
      <c r="A55" s="385" t="s">
        <v>241</v>
      </c>
      <c r="B55" s="352"/>
      <c r="C55" s="424"/>
      <c r="D55" s="350">
        <f>C55*B55</f>
        <v>0</v>
      </c>
      <c r="E55" s="350"/>
      <c r="F55" s="386"/>
      <c r="G55" s="350">
        <f>F55*E55</f>
        <v>0</v>
      </c>
      <c r="H55" s="418">
        <f t="shared" si="0"/>
        <v>0</v>
      </c>
      <c r="I55" s="388" t="str">
        <f t="shared" si="1"/>
        <v/>
      </c>
      <c r="J55" s="352"/>
      <c r="K55" s="424"/>
      <c r="L55" s="350">
        <f>K55*J55</f>
        <v>0</v>
      </c>
    </row>
    <row r="56" spans="1:12" ht="15">
      <c r="A56" s="346" t="s">
        <v>242</v>
      </c>
      <c r="B56" s="347"/>
      <c r="C56" s="388"/>
      <c r="D56" s="347">
        <f>D57+D58+D59+D60</f>
        <v>0</v>
      </c>
      <c r="E56" s="347"/>
      <c r="F56" s="388"/>
      <c r="G56" s="347">
        <f>G57+G58+G59+G60</f>
        <v>0</v>
      </c>
      <c r="H56" s="419">
        <f t="shared" si="0"/>
        <v>0</v>
      </c>
      <c r="I56" s="388" t="str">
        <f t="shared" si="1"/>
        <v/>
      </c>
      <c r="J56" s="347"/>
      <c r="K56" s="388"/>
      <c r="L56" s="347">
        <f>L57+L58+L59+L60</f>
        <v>0</v>
      </c>
    </row>
    <row r="57" spans="1:12" ht="15">
      <c r="A57" s="387" t="s">
        <v>243</v>
      </c>
      <c r="B57" s="352"/>
      <c r="C57" s="424"/>
      <c r="D57" s="350">
        <f>C57*B57</f>
        <v>0</v>
      </c>
      <c r="E57" s="350"/>
      <c r="F57" s="386"/>
      <c r="G57" s="350">
        <f>F57*E57</f>
        <v>0</v>
      </c>
      <c r="H57" s="418">
        <f t="shared" si="0"/>
        <v>0</v>
      </c>
      <c r="I57" s="388" t="str">
        <f t="shared" si="1"/>
        <v/>
      </c>
      <c r="J57" s="352"/>
      <c r="K57" s="424"/>
      <c r="L57" s="350">
        <f>K57*J57</f>
        <v>0</v>
      </c>
    </row>
    <row r="58" spans="1:12" ht="15">
      <c r="A58" s="387" t="s">
        <v>244</v>
      </c>
      <c r="B58" s="352"/>
      <c r="C58" s="424"/>
      <c r="D58" s="350">
        <f>C58*B58</f>
        <v>0</v>
      </c>
      <c r="E58" s="350"/>
      <c r="F58" s="386"/>
      <c r="G58" s="350">
        <f>F58*E58</f>
        <v>0</v>
      </c>
      <c r="H58" s="418">
        <f t="shared" si="0"/>
        <v>0</v>
      </c>
      <c r="I58" s="388" t="str">
        <f t="shared" si="1"/>
        <v/>
      </c>
      <c r="J58" s="352"/>
      <c r="K58" s="424"/>
      <c r="L58" s="350">
        <f>K58*J58</f>
        <v>0</v>
      </c>
    </row>
    <row r="59" spans="1:12" ht="15">
      <c r="A59" s="387" t="s">
        <v>245</v>
      </c>
      <c r="B59" s="352"/>
      <c r="C59" s="424"/>
      <c r="D59" s="350">
        <f>C59*B59</f>
        <v>0</v>
      </c>
      <c r="E59" s="350"/>
      <c r="F59" s="386"/>
      <c r="G59" s="350">
        <f>F59*E59</f>
        <v>0</v>
      </c>
      <c r="H59" s="418">
        <f t="shared" si="0"/>
        <v>0</v>
      </c>
      <c r="I59" s="388" t="str">
        <f t="shared" si="1"/>
        <v/>
      </c>
      <c r="J59" s="352"/>
      <c r="K59" s="424"/>
      <c r="L59" s="350">
        <f>K59*J59</f>
        <v>0</v>
      </c>
    </row>
    <row r="60" spans="1:12" ht="15">
      <c r="A60" s="387" t="s">
        <v>294</v>
      </c>
      <c r="B60" s="352"/>
      <c r="C60" s="424"/>
      <c r="D60" s="350">
        <f>C60*B60</f>
        <v>0</v>
      </c>
      <c r="E60" s="350"/>
      <c r="F60" s="386"/>
      <c r="G60" s="350">
        <f>F60*E60</f>
        <v>0</v>
      </c>
      <c r="H60" s="418">
        <f t="shared" si="0"/>
        <v>0</v>
      </c>
      <c r="I60" s="388" t="str">
        <f t="shared" si="1"/>
        <v/>
      </c>
      <c r="J60" s="352"/>
      <c r="K60" s="424"/>
      <c r="L60" s="350">
        <f>K60*J60</f>
        <v>0</v>
      </c>
    </row>
    <row r="61" spans="1:12" ht="15">
      <c r="A61" s="346" t="s">
        <v>247</v>
      </c>
      <c r="B61" s="347"/>
      <c r="C61" s="388"/>
      <c r="D61" s="347">
        <f>D62+D63+D64+D65+D66</f>
        <v>0</v>
      </c>
      <c r="E61" s="347"/>
      <c r="F61" s="388"/>
      <c r="G61" s="347">
        <f>G62+G63+G64+G65+G66</f>
        <v>0</v>
      </c>
      <c r="H61" s="419">
        <f t="shared" si="0"/>
        <v>0</v>
      </c>
      <c r="I61" s="388" t="str">
        <f t="shared" si="1"/>
        <v/>
      </c>
      <c r="J61" s="347"/>
      <c r="K61" s="388"/>
      <c r="L61" s="347">
        <f>L62+L63+L64+L65+L66</f>
        <v>0</v>
      </c>
    </row>
    <row r="62" spans="1:12" ht="15">
      <c r="A62" s="387" t="s">
        <v>248</v>
      </c>
      <c r="B62" s="352"/>
      <c r="C62" s="424"/>
      <c r="D62" s="350">
        <f>C62*B62</f>
        <v>0</v>
      </c>
      <c r="E62" s="350"/>
      <c r="F62" s="386"/>
      <c r="G62" s="350">
        <f>F62*E62</f>
        <v>0</v>
      </c>
      <c r="H62" s="418">
        <f t="shared" si="0"/>
        <v>0</v>
      </c>
      <c r="I62" s="388" t="str">
        <f t="shared" si="1"/>
        <v/>
      </c>
      <c r="J62" s="352"/>
      <c r="K62" s="424"/>
      <c r="L62" s="350">
        <f>K62*J62</f>
        <v>0</v>
      </c>
    </row>
    <row r="63" spans="1:12" ht="15">
      <c r="A63" s="387" t="s">
        <v>249</v>
      </c>
      <c r="B63" s="352"/>
      <c r="C63" s="424"/>
      <c r="D63" s="350">
        <f>C63*B63</f>
        <v>0</v>
      </c>
      <c r="E63" s="350"/>
      <c r="F63" s="386"/>
      <c r="G63" s="350">
        <f>F63*E63</f>
        <v>0</v>
      </c>
      <c r="H63" s="418">
        <f t="shared" si="0"/>
        <v>0</v>
      </c>
      <c r="I63" s="388" t="str">
        <f t="shared" si="1"/>
        <v/>
      </c>
      <c r="J63" s="352"/>
      <c r="K63" s="424"/>
      <c r="L63" s="350">
        <f>K63*J63</f>
        <v>0</v>
      </c>
    </row>
    <row r="64" spans="1:12" ht="15">
      <c r="A64" s="387" t="s">
        <v>250</v>
      </c>
      <c r="B64" s="352"/>
      <c r="C64" s="424"/>
      <c r="D64" s="350">
        <f>C64*B64</f>
        <v>0</v>
      </c>
      <c r="E64" s="350"/>
      <c r="F64" s="386"/>
      <c r="G64" s="350">
        <f>F64*E64</f>
        <v>0</v>
      </c>
      <c r="H64" s="418">
        <f t="shared" si="0"/>
        <v>0</v>
      </c>
      <c r="I64" s="388" t="str">
        <f t="shared" si="1"/>
        <v/>
      </c>
      <c r="J64" s="352"/>
      <c r="K64" s="424"/>
      <c r="L64" s="350">
        <f>K64*J64</f>
        <v>0</v>
      </c>
    </row>
    <row r="65" spans="1:12" ht="15">
      <c r="A65" s="387" t="s">
        <v>251</v>
      </c>
      <c r="B65" s="352"/>
      <c r="C65" s="424"/>
      <c r="D65" s="350">
        <f>C65*B65</f>
        <v>0</v>
      </c>
      <c r="E65" s="350"/>
      <c r="F65" s="386"/>
      <c r="G65" s="350">
        <f>F65*E65</f>
        <v>0</v>
      </c>
      <c r="H65" s="418">
        <f t="shared" si="0"/>
        <v>0</v>
      </c>
      <c r="I65" s="388" t="str">
        <f t="shared" si="1"/>
        <v/>
      </c>
      <c r="J65" s="352"/>
      <c r="K65" s="424"/>
      <c r="L65" s="350">
        <f>K65*J65</f>
        <v>0</v>
      </c>
    </row>
    <row r="66" spans="1:12" ht="15">
      <c r="A66" s="387" t="s">
        <v>252</v>
      </c>
      <c r="B66" s="352"/>
      <c r="C66" s="424"/>
      <c r="D66" s="350">
        <f>C66*B66</f>
        <v>0</v>
      </c>
      <c r="E66" s="350"/>
      <c r="F66" s="386"/>
      <c r="G66" s="350">
        <f>F66*E66</f>
        <v>0</v>
      </c>
      <c r="H66" s="418">
        <f t="shared" si="0"/>
        <v>0</v>
      </c>
      <c r="I66" s="388" t="str">
        <f t="shared" si="1"/>
        <v/>
      </c>
      <c r="J66" s="352"/>
      <c r="K66" s="424"/>
      <c r="L66" s="350">
        <f>K66*J66</f>
        <v>0</v>
      </c>
    </row>
    <row r="67" spans="1:12" ht="15">
      <c r="A67" s="346" t="s">
        <v>253</v>
      </c>
      <c r="B67" s="347"/>
      <c r="C67" s="388"/>
      <c r="D67" s="347">
        <f>D68+D69</f>
        <v>0</v>
      </c>
      <c r="E67" s="347"/>
      <c r="F67" s="388"/>
      <c r="G67" s="347">
        <f>G68+G69</f>
        <v>0</v>
      </c>
      <c r="H67" s="419">
        <f t="shared" si="0"/>
        <v>0</v>
      </c>
      <c r="I67" s="388" t="str">
        <f t="shared" si="1"/>
        <v/>
      </c>
      <c r="J67" s="347"/>
      <c r="K67" s="388"/>
      <c r="L67" s="347">
        <f>L68+L69</f>
        <v>0</v>
      </c>
    </row>
    <row r="68" spans="1:12" ht="15">
      <c r="A68" s="387" t="s">
        <v>254</v>
      </c>
      <c r="B68" s="352"/>
      <c r="C68" s="424"/>
      <c r="D68" s="350">
        <f>C68*B68</f>
        <v>0</v>
      </c>
      <c r="E68" s="350"/>
      <c r="F68" s="386"/>
      <c r="G68" s="350">
        <f>F68*E68</f>
        <v>0</v>
      </c>
      <c r="H68" s="418">
        <f t="shared" si="0"/>
        <v>0</v>
      </c>
      <c r="I68" s="388" t="str">
        <f t="shared" si="1"/>
        <v/>
      </c>
      <c r="J68" s="352"/>
      <c r="K68" s="424"/>
      <c r="L68" s="350">
        <f>K68*J68</f>
        <v>0</v>
      </c>
    </row>
    <row r="69" spans="1:12" ht="15">
      <c r="A69" s="387" t="s">
        <v>255</v>
      </c>
      <c r="B69" s="352"/>
      <c r="C69" s="424"/>
      <c r="D69" s="350">
        <f>C69*B69</f>
        <v>0</v>
      </c>
      <c r="E69" s="350"/>
      <c r="F69" s="386"/>
      <c r="G69" s="350">
        <f>F69*E69</f>
        <v>0</v>
      </c>
      <c r="H69" s="418">
        <f t="shared" si="0"/>
        <v>0</v>
      </c>
      <c r="I69" s="388" t="str">
        <f t="shared" si="1"/>
        <v/>
      </c>
      <c r="J69" s="352"/>
      <c r="K69" s="424"/>
      <c r="L69" s="350">
        <f>K69*J69</f>
        <v>0</v>
      </c>
    </row>
    <row r="70" spans="1:12" ht="15">
      <c r="A70" s="346" t="s">
        <v>256</v>
      </c>
      <c r="B70" s="347"/>
      <c r="C70" s="388"/>
      <c r="D70" s="347">
        <f>D71+D72+D73</f>
        <v>0</v>
      </c>
      <c r="E70" s="347"/>
      <c r="F70" s="388"/>
      <c r="G70" s="347">
        <f>G71+G72+G73</f>
        <v>0</v>
      </c>
      <c r="H70" s="419">
        <f t="shared" si="0"/>
        <v>0</v>
      </c>
      <c r="I70" s="388" t="str">
        <f t="shared" si="1"/>
        <v/>
      </c>
      <c r="J70" s="347"/>
      <c r="K70" s="388"/>
      <c r="L70" s="347">
        <f>L71+L72+L73</f>
        <v>0</v>
      </c>
    </row>
    <row r="71" spans="1:12" ht="15">
      <c r="A71" s="387" t="s">
        <v>257</v>
      </c>
      <c r="B71" s="352"/>
      <c r="C71" s="424"/>
      <c r="D71" s="350">
        <f>C71*B71</f>
        <v>0</v>
      </c>
      <c r="E71" s="350"/>
      <c r="F71" s="386"/>
      <c r="G71" s="350">
        <f>F71*E71</f>
        <v>0</v>
      </c>
      <c r="H71" s="418">
        <f>-D71+G71</f>
        <v>0</v>
      </c>
      <c r="I71" s="388" t="str">
        <f t="shared" si="1"/>
        <v/>
      </c>
      <c r="J71" s="352"/>
      <c r="K71" s="424"/>
      <c r="L71" s="350">
        <f>K71*J71</f>
        <v>0</v>
      </c>
    </row>
    <row r="72" spans="1:12" ht="15">
      <c r="A72" s="387" t="s">
        <v>258</v>
      </c>
      <c r="B72" s="352"/>
      <c r="C72" s="424"/>
      <c r="D72" s="350">
        <f>C72*B72</f>
        <v>0</v>
      </c>
      <c r="E72" s="350"/>
      <c r="F72" s="386"/>
      <c r="G72" s="350">
        <f>F72*E72</f>
        <v>0</v>
      </c>
      <c r="H72" s="418">
        <f t="shared" si="0"/>
        <v>0</v>
      </c>
      <c r="I72" s="388" t="str">
        <f t="shared" si="1"/>
        <v/>
      </c>
      <c r="J72" s="352"/>
      <c r="K72" s="424"/>
      <c r="L72" s="350">
        <f>K72*J72</f>
        <v>0</v>
      </c>
    </row>
    <row r="73" spans="1:12" ht="15">
      <c r="A73" s="387" t="s">
        <v>259</v>
      </c>
      <c r="B73" s="352"/>
      <c r="C73" s="424"/>
      <c r="D73" s="350">
        <f>C73*B73</f>
        <v>0</v>
      </c>
      <c r="E73" s="350"/>
      <c r="F73" s="386"/>
      <c r="G73" s="350">
        <f>F73*E73</f>
        <v>0</v>
      </c>
      <c r="H73" s="418">
        <f>-D73+G73</f>
        <v>0</v>
      </c>
      <c r="I73" s="388" t="str">
        <f t="shared" si="1"/>
        <v/>
      </c>
      <c r="J73" s="352"/>
      <c r="K73" s="424"/>
      <c r="L73" s="350">
        <f>K73*J73</f>
        <v>0</v>
      </c>
    </row>
    <row r="74" spans="1:12" ht="15">
      <c r="A74" s="346" t="s">
        <v>260</v>
      </c>
      <c r="B74" s="347"/>
      <c r="C74" s="388"/>
      <c r="D74" s="347">
        <f>D75+D76+D77</f>
        <v>0</v>
      </c>
      <c r="E74" s="347"/>
      <c r="F74" s="388"/>
      <c r="G74" s="347">
        <f>G75+G76+G77</f>
        <v>0</v>
      </c>
      <c r="H74" s="419">
        <f t="shared" si="0"/>
        <v>0</v>
      </c>
      <c r="I74" s="388" t="str">
        <f t="shared" si="1"/>
        <v/>
      </c>
      <c r="J74" s="347"/>
      <c r="K74" s="388"/>
      <c r="L74" s="347">
        <f>L75+L76+L77</f>
        <v>0</v>
      </c>
    </row>
    <row r="75" spans="1:12" ht="15">
      <c r="A75" s="387" t="s">
        <v>261</v>
      </c>
      <c r="B75" s="352"/>
      <c r="C75" s="424"/>
      <c r="D75" s="350">
        <f>B75*C75</f>
        <v>0</v>
      </c>
      <c r="E75" s="350"/>
      <c r="F75" s="386"/>
      <c r="G75" s="350">
        <f>F75*E75</f>
        <v>0</v>
      </c>
      <c r="H75" s="418">
        <f t="shared" si="0"/>
        <v>0</v>
      </c>
      <c r="I75" s="388" t="str">
        <f t="shared" si="1"/>
        <v/>
      </c>
      <c r="J75" s="352"/>
      <c r="K75" s="424"/>
      <c r="L75" s="350">
        <f>K75*J75</f>
        <v>0</v>
      </c>
    </row>
    <row r="76" spans="1:12" ht="15">
      <c r="A76" s="387" t="s">
        <v>262</v>
      </c>
      <c r="B76" s="352"/>
      <c r="C76" s="424"/>
      <c r="D76" s="350">
        <f>B76*C76</f>
        <v>0</v>
      </c>
      <c r="E76" s="350"/>
      <c r="F76" s="386"/>
      <c r="G76" s="350">
        <f>F76*E76</f>
        <v>0</v>
      </c>
      <c r="H76" s="418">
        <f t="shared" si="0"/>
        <v>0</v>
      </c>
      <c r="I76" s="388" t="str">
        <f t="shared" si="1"/>
        <v/>
      </c>
      <c r="J76" s="352"/>
      <c r="K76" s="424"/>
      <c r="L76" s="350">
        <f>K76*J76</f>
        <v>0</v>
      </c>
    </row>
    <row r="77" spans="1:12" ht="15">
      <c r="A77" s="387" t="s">
        <v>263</v>
      </c>
      <c r="B77" s="352"/>
      <c r="C77" s="424"/>
      <c r="D77" s="350">
        <f>B77*C77</f>
        <v>0</v>
      </c>
      <c r="E77" s="350"/>
      <c r="F77" s="386"/>
      <c r="G77" s="350">
        <f>F77*E77</f>
        <v>0</v>
      </c>
      <c r="H77" s="418">
        <f t="shared" si="0"/>
        <v>0</v>
      </c>
      <c r="I77" s="388" t="str">
        <f t="shared" si="1"/>
        <v/>
      </c>
      <c r="J77" s="352"/>
      <c r="K77" s="424"/>
      <c r="L77" s="350">
        <f>K77*J77</f>
        <v>0</v>
      </c>
    </row>
    <row r="78" spans="1:12" ht="15">
      <c r="A78" s="346" t="s">
        <v>264</v>
      </c>
      <c r="B78" s="347"/>
      <c r="C78" s="388"/>
      <c r="D78" s="355">
        <f>SUM(D79:D80)</f>
        <v>0</v>
      </c>
      <c r="E78" s="355"/>
      <c r="F78" s="425"/>
      <c r="G78" s="355">
        <f>SUM(G79:G80)</f>
        <v>0</v>
      </c>
      <c r="H78" s="422"/>
      <c r="I78" s="390"/>
      <c r="J78" s="347"/>
      <c r="K78" s="388"/>
      <c r="L78" s="355">
        <f>SUM(L79:L80)</f>
        <v>0</v>
      </c>
    </row>
    <row r="79" spans="1:12" ht="15">
      <c r="A79" s="346" t="s">
        <v>295</v>
      </c>
      <c r="B79" s="347"/>
      <c r="C79" s="388"/>
      <c r="D79" s="355">
        <f>D69+D54+D45</f>
        <v>0</v>
      </c>
      <c r="E79" s="355"/>
      <c r="F79" s="425"/>
      <c r="G79" s="355">
        <f>G69+G54+G45</f>
        <v>0</v>
      </c>
      <c r="H79" s="422"/>
      <c r="I79" s="390"/>
      <c r="J79" s="347"/>
      <c r="K79" s="388"/>
      <c r="L79" s="355">
        <f>L69+L54+L45</f>
        <v>0</v>
      </c>
    </row>
    <row r="80" spans="1:12" ht="15">
      <c r="A80" s="346" t="s">
        <v>296</v>
      </c>
      <c r="B80" s="347"/>
      <c r="C80" s="388"/>
      <c r="D80" s="355">
        <f>D74+D70+D68+D61+D56+D55+D52+D51+D50+D49+D48+D42+D30+D14</f>
        <v>0</v>
      </c>
      <c r="E80" s="355"/>
      <c r="F80" s="355"/>
      <c r="G80" s="355">
        <f>G74+G70+G68+G61+G56+G55+G52+G51+G50+G49+G48+G42+G30+G14</f>
        <v>0</v>
      </c>
      <c r="H80" s="422"/>
      <c r="I80" s="390"/>
      <c r="J80" s="347"/>
      <c r="K80" s="388"/>
      <c r="L80" s="355">
        <f>L74+L70+L68+L61+L56+L55+L52+L51+L50+L49+L48+L42+L30+L14</f>
        <v>0</v>
      </c>
    </row>
    <row r="81" spans="1:12" ht="15">
      <c r="A81" s="346" t="s">
        <v>297</v>
      </c>
      <c r="B81" s="347"/>
      <c r="C81" s="388"/>
      <c r="D81" s="355">
        <f>SUM(D82:D83)</f>
        <v>0</v>
      </c>
      <c r="E81" s="355"/>
      <c r="F81" s="355"/>
      <c r="G81" s="355">
        <f>SUM(G82:G83)</f>
        <v>0</v>
      </c>
      <c r="H81" s="422"/>
      <c r="I81" s="390"/>
      <c r="J81" s="347"/>
      <c r="K81" s="388"/>
      <c r="L81" s="355">
        <f>SUM(L82:L83)</f>
        <v>0</v>
      </c>
    </row>
    <row r="82" spans="1:12" ht="15">
      <c r="A82" s="387" t="s">
        <v>269</v>
      </c>
      <c r="B82" s="347"/>
      <c r="C82" s="388"/>
      <c r="D82" s="391"/>
      <c r="E82" s="355"/>
      <c r="F82" s="355"/>
      <c r="G82" s="391"/>
      <c r="H82" s="422"/>
      <c r="I82" s="390"/>
      <c r="J82" s="347"/>
      <c r="K82" s="388"/>
      <c r="L82" s="391"/>
    </row>
    <row r="83" spans="1:12" ht="15">
      <c r="A83" s="387" t="s">
        <v>270</v>
      </c>
      <c r="B83" s="347"/>
      <c r="C83" s="388"/>
      <c r="D83" s="391"/>
      <c r="E83" s="355"/>
      <c r="F83" s="355"/>
      <c r="G83" s="391"/>
      <c r="H83" s="422"/>
      <c r="I83" s="390"/>
      <c r="J83" s="347"/>
      <c r="K83" s="388"/>
      <c r="L83" s="391"/>
    </row>
    <row r="84" spans="1:12" ht="15">
      <c r="A84" s="346" t="s">
        <v>298</v>
      </c>
      <c r="B84" s="347"/>
      <c r="C84" s="388"/>
      <c r="D84" s="355">
        <f>SUM(D85:D86)</f>
        <v>0</v>
      </c>
      <c r="E84" s="355"/>
      <c r="F84" s="355"/>
      <c r="G84" s="355">
        <f>SUM(G85:G86)</f>
        <v>0</v>
      </c>
      <c r="H84" s="422"/>
      <c r="I84" s="390"/>
      <c r="J84" s="347"/>
      <c r="K84" s="388"/>
      <c r="L84" s="355">
        <f>SUM(L85:L86)</f>
        <v>0</v>
      </c>
    </row>
    <row r="85" spans="1:12" ht="15">
      <c r="A85" s="346" t="s">
        <v>299</v>
      </c>
      <c r="B85" s="347"/>
      <c r="C85" s="388"/>
      <c r="D85" s="355">
        <f>D79+D82</f>
        <v>0</v>
      </c>
      <c r="E85" s="355"/>
      <c r="F85" s="355"/>
      <c r="G85" s="355">
        <f>G79+G82</f>
        <v>0</v>
      </c>
      <c r="H85" s="422"/>
      <c r="I85" s="390"/>
      <c r="J85" s="347"/>
      <c r="K85" s="388"/>
      <c r="L85" s="355">
        <f>L79+L82</f>
        <v>0</v>
      </c>
    </row>
    <row r="86" spans="1:12" ht="15">
      <c r="A86" s="346" t="s">
        <v>300</v>
      </c>
      <c r="B86" s="347"/>
      <c r="C86" s="388"/>
      <c r="D86" s="355">
        <f>D80+D83</f>
        <v>0</v>
      </c>
      <c r="E86" s="355"/>
      <c r="F86" s="355"/>
      <c r="G86" s="355">
        <f>G80+G83</f>
        <v>0</v>
      </c>
      <c r="H86" s="422"/>
      <c r="I86" s="390"/>
      <c r="J86" s="347"/>
      <c r="K86" s="388"/>
      <c r="L86" s="355">
        <f>L80+L83</f>
        <v>0</v>
      </c>
    </row>
    <row r="87" spans="1:12" ht="15">
      <c r="A87" s="346" t="s">
        <v>301</v>
      </c>
      <c r="B87" s="347"/>
      <c r="C87" s="388"/>
      <c r="D87" s="355">
        <f>SUM(D88:D89)</f>
        <v>0</v>
      </c>
      <c r="E87" s="355"/>
      <c r="F87" s="355"/>
      <c r="G87" s="355">
        <f>SUM(G88:G89)</f>
        <v>0</v>
      </c>
      <c r="H87" s="422"/>
      <c r="I87" s="390"/>
      <c r="J87" s="347"/>
      <c r="K87" s="388"/>
      <c r="L87" s="355">
        <f>SUM(L88:L89)</f>
        <v>0</v>
      </c>
    </row>
    <row r="88" spans="1:12" ht="15">
      <c r="A88" s="387" t="s">
        <v>275</v>
      </c>
      <c r="B88" s="347"/>
      <c r="C88" s="388"/>
      <c r="D88" s="391"/>
      <c r="E88" s="355"/>
      <c r="F88" s="425"/>
      <c r="G88" s="391"/>
      <c r="H88" s="422"/>
      <c r="I88" s="390"/>
      <c r="J88" s="347"/>
      <c r="K88" s="388"/>
      <c r="L88" s="391"/>
    </row>
    <row r="89" spans="1:12" ht="15">
      <c r="A89" s="387" t="s">
        <v>276</v>
      </c>
      <c r="B89" s="347"/>
      <c r="C89" s="388"/>
      <c r="D89" s="391"/>
      <c r="E89" s="355"/>
      <c r="F89" s="425"/>
      <c r="G89" s="391"/>
      <c r="H89" s="422"/>
      <c r="I89" s="390"/>
      <c r="J89" s="347"/>
      <c r="K89" s="388"/>
      <c r="L89" s="391"/>
    </row>
    <row r="90" spans="1:12" ht="15">
      <c r="A90" s="346" t="s">
        <v>302</v>
      </c>
      <c r="B90" s="347"/>
      <c r="C90" s="388"/>
      <c r="D90" s="388"/>
      <c r="E90" s="355"/>
      <c r="F90" s="425"/>
      <c r="G90" s="388"/>
      <c r="H90" s="422"/>
      <c r="I90" s="390"/>
      <c r="J90" s="347"/>
      <c r="K90" s="388"/>
      <c r="L90" s="388"/>
    </row>
    <row r="91" spans="1:12" ht="15.75" thickBot="1">
      <c r="A91" s="392" t="s">
        <v>303</v>
      </c>
      <c r="B91" s="426"/>
      <c r="C91" s="427"/>
      <c r="D91" s="358">
        <f>D53+D69</f>
        <v>0</v>
      </c>
      <c r="E91" s="358"/>
      <c r="F91" s="428"/>
      <c r="G91" s="358">
        <f>G53+G69</f>
        <v>0</v>
      </c>
      <c r="H91" s="423"/>
      <c r="I91" s="393"/>
      <c r="J91" s="426"/>
      <c r="K91" s="427"/>
      <c r="L91" s="358">
        <f>L53+L69</f>
        <v>0</v>
      </c>
    </row>
    <row r="93" spans="1:12" ht="14.25">
      <c r="A93" s="394" t="s">
        <v>304</v>
      </c>
    </row>
    <row r="94" spans="1:12" ht="15" thickBot="1">
      <c r="A94" s="368" t="s">
        <v>305</v>
      </c>
    </row>
    <row r="95" spans="1:12" ht="15.75" thickBot="1">
      <c r="A95" s="397" t="s">
        <v>306</v>
      </c>
      <c r="D95" s="343"/>
      <c r="E95" s="602" t="s">
        <v>3</v>
      </c>
      <c r="F95" s="603"/>
      <c r="G95" s="623"/>
      <c r="H95" s="605"/>
      <c r="I95" s="343"/>
      <c r="L95" s="343"/>
    </row>
    <row r="96" spans="1:12" ht="13.5" thickBot="1"/>
    <row r="97" spans="1:12" ht="15.75" thickBot="1">
      <c r="A97" s="343"/>
      <c r="D97" s="343"/>
      <c r="E97" s="602" t="s">
        <v>4</v>
      </c>
      <c r="F97" s="603"/>
      <c r="G97" s="604"/>
      <c r="H97" s="605"/>
      <c r="L97" s="343"/>
    </row>
    <row r="99" spans="1:12" ht="15">
      <c r="A99" s="7" t="s">
        <v>311</v>
      </c>
      <c r="D99" s="343"/>
      <c r="E99" s="343"/>
      <c r="F99" s="343"/>
      <c r="G99" s="343"/>
      <c r="H99" s="343"/>
      <c r="I99" s="343"/>
      <c r="L99" s="343"/>
    </row>
    <row r="100" spans="1:12">
      <c r="A100" s="343"/>
    </row>
    <row r="103" spans="1:12">
      <c r="A103" s="343"/>
    </row>
  </sheetData>
  <mergeCells count="18">
    <mergeCell ref="A1:L1"/>
    <mergeCell ref="A3:L3"/>
    <mergeCell ref="A4:L4"/>
    <mergeCell ref="A2:I2"/>
    <mergeCell ref="E97:F97"/>
    <mergeCell ref="G97:H97"/>
    <mergeCell ref="J12:L12"/>
    <mergeCell ref="B5:L5"/>
    <mergeCell ref="B6:L6"/>
    <mergeCell ref="B7:L7"/>
    <mergeCell ref="B8:L8"/>
    <mergeCell ref="B9:L9"/>
    <mergeCell ref="A11:L11"/>
    <mergeCell ref="A12:A13"/>
    <mergeCell ref="B12:D12"/>
    <mergeCell ref="E12:I12"/>
    <mergeCell ref="E95:F95"/>
    <mergeCell ref="G95:H95"/>
  </mergeCells>
  <pageMargins left="0.70866141732283472" right="0.70866141732283472" top="0.78740157480314965" bottom="0.78740157480314965" header="0.31496062992125984" footer="0.31496062992125984"/>
  <pageSetup paperSize="9" scale="4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E43"/>
  <sheetViews>
    <sheetView showGridLines="0" view="pageBreakPreview" zoomScaleNormal="100" zoomScaleSheetLayoutView="100" workbookViewId="0">
      <selection sqref="A1:E1"/>
    </sheetView>
  </sheetViews>
  <sheetFormatPr defaultRowHeight="12.75"/>
  <cols>
    <col min="1" max="1" width="37.7109375" style="8" customWidth="1"/>
    <col min="2" max="2" width="28.42578125" style="8" customWidth="1"/>
    <col min="3" max="3" width="35.140625" style="8" customWidth="1"/>
    <col min="4" max="4" width="29.5703125" style="8" customWidth="1"/>
    <col min="5" max="5" width="51.140625" style="8" customWidth="1"/>
    <col min="6" max="16384" width="9.140625" style="8"/>
  </cols>
  <sheetData>
    <row r="1" spans="1:5" ht="15.75" customHeight="1">
      <c r="A1" s="627"/>
      <c r="B1" s="627"/>
      <c r="C1" s="627"/>
      <c r="D1" s="627"/>
      <c r="E1" s="627"/>
    </row>
    <row r="2" spans="1:5" ht="105" customHeight="1">
      <c r="A2" s="41" t="s">
        <v>29</v>
      </c>
    </row>
    <row r="3" spans="1:5" ht="15.75" customHeight="1">
      <c r="A3" s="42"/>
      <c r="B3" s="42"/>
      <c r="C3" s="42"/>
      <c r="D3" s="42"/>
      <c r="E3" s="42"/>
    </row>
    <row r="4" spans="1:5" ht="18" customHeight="1" thickBot="1">
      <c r="A4" s="628" t="s">
        <v>30</v>
      </c>
      <c r="B4" s="629"/>
      <c r="C4" s="629"/>
      <c r="D4" s="629"/>
      <c r="E4" s="629"/>
    </row>
    <row r="5" spans="1:5" ht="15.75" customHeight="1" thickBot="1">
      <c r="A5" s="40" t="s">
        <v>0</v>
      </c>
      <c r="B5" s="467"/>
      <c r="C5" s="467"/>
      <c r="D5" s="467"/>
      <c r="E5" s="468"/>
    </row>
    <row r="6" spans="1:5" ht="15.75" customHeight="1" thickBot="1">
      <c r="A6" s="40" t="s">
        <v>1</v>
      </c>
      <c r="B6" s="467"/>
      <c r="C6" s="467"/>
      <c r="D6" s="467"/>
      <c r="E6" s="468"/>
    </row>
    <row r="7" spans="1:5" ht="15.75" customHeight="1" thickBot="1">
      <c r="A7" s="40" t="s">
        <v>28</v>
      </c>
      <c r="B7" s="466"/>
      <c r="C7" s="467"/>
      <c r="D7" s="467"/>
      <c r="E7" s="468"/>
    </row>
    <row r="8" spans="1:5" ht="15.75" customHeight="1" thickBot="1">
      <c r="A8" s="40" t="s">
        <v>5</v>
      </c>
      <c r="B8" s="466"/>
      <c r="C8" s="467"/>
      <c r="D8" s="467"/>
      <c r="E8" s="468"/>
    </row>
    <row r="9" spans="1:5" ht="15.75" customHeight="1" thickBot="1">
      <c r="A9" s="43"/>
      <c r="B9" s="44"/>
      <c r="C9" s="44"/>
      <c r="D9" s="44"/>
      <c r="E9" s="44"/>
    </row>
    <row r="10" spans="1:5" ht="15.75" customHeight="1">
      <c r="A10" s="630" t="s">
        <v>31</v>
      </c>
      <c r="B10" s="630" t="s">
        <v>32</v>
      </c>
      <c r="C10" s="630" t="s">
        <v>33</v>
      </c>
      <c r="D10" s="630" t="s">
        <v>34</v>
      </c>
      <c r="E10" s="632" t="s">
        <v>35</v>
      </c>
    </row>
    <row r="11" spans="1:5" ht="15.75" customHeight="1" thickBot="1">
      <c r="A11" s="631"/>
      <c r="B11" s="631"/>
      <c r="C11" s="631"/>
      <c r="D11" s="631"/>
      <c r="E11" s="633"/>
    </row>
    <row r="12" spans="1:5" ht="30" customHeight="1">
      <c r="A12" s="45"/>
      <c r="B12" s="46"/>
      <c r="C12" s="46"/>
      <c r="D12" s="46"/>
      <c r="E12" s="47"/>
    </row>
    <row r="13" spans="1:5" ht="30" customHeight="1">
      <c r="A13" s="48"/>
      <c r="B13" s="49"/>
      <c r="C13" s="49"/>
      <c r="D13" s="49"/>
      <c r="E13" s="50"/>
    </row>
    <row r="14" spans="1:5" ht="30" customHeight="1">
      <c r="A14" s="48"/>
      <c r="B14" s="49"/>
      <c r="C14" s="49"/>
      <c r="D14" s="49"/>
      <c r="E14" s="50"/>
    </row>
    <row r="15" spans="1:5" ht="30" customHeight="1">
      <c r="A15" s="48"/>
      <c r="B15" s="49"/>
      <c r="C15" s="49"/>
      <c r="D15" s="49"/>
      <c r="E15" s="50"/>
    </row>
    <row r="16" spans="1:5" ht="30" customHeight="1">
      <c r="A16" s="48"/>
      <c r="B16" s="49"/>
      <c r="C16" s="49"/>
      <c r="D16" s="49"/>
      <c r="E16" s="50"/>
    </row>
    <row r="17" spans="1:5" ht="30" customHeight="1" thickBot="1">
      <c r="A17" s="51"/>
      <c r="B17" s="52"/>
      <c r="C17" s="52"/>
      <c r="D17" s="52"/>
      <c r="E17" s="53"/>
    </row>
    <row r="18" spans="1:5" ht="15.75" customHeight="1"/>
    <row r="19" spans="1:5" ht="15.75" customHeight="1"/>
    <row r="20" spans="1:5" ht="15.75" customHeight="1">
      <c r="A20" s="54" t="s">
        <v>2</v>
      </c>
    </row>
    <row r="21" spans="1:5" ht="15.75" customHeight="1">
      <c r="A21" s="55"/>
      <c r="B21" s="55"/>
      <c r="C21" s="55"/>
      <c r="D21" s="56"/>
      <c r="E21" s="56"/>
    </row>
    <row r="22" spans="1:5" ht="15.75" customHeight="1" thickBot="1">
      <c r="A22" s="626"/>
      <c r="B22" s="626"/>
      <c r="C22" s="626"/>
      <c r="D22" s="57"/>
    </row>
    <row r="23" spans="1:5" ht="27" customHeight="1" thickBot="1">
      <c r="A23" s="58" t="s">
        <v>3</v>
      </c>
      <c r="B23" s="59"/>
      <c r="D23" s="58" t="s">
        <v>36</v>
      </c>
      <c r="E23" s="60"/>
    </row>
    <row r="24" spans="1:5" ht="15.75" customHeight="1"/>
    <row r="25" spans="1:5" ht="15.75" customHeight="1">
      <c r="A25" s="7" t="s">
        <v>311</v>
      </c>
    </row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</sheetData>
  <mergeCells count="12">
    <mergeCell ref="A22:C22"/>
    <mergeCell ref="A1:E1"/>
    <mergeCell ref="A4:E4"/>
    <mergeCell ref="B5:E5"/>
    <mergeCell ref="B6:E6"/>
    <mergeCell ref="B7:E7"/>
    <mergeCell ref="B8:E8"/>
    <mergeCell ref="A10:A11"/>
    <mergeCell ref="B10:B11"/>
    <mergeCell ref="C10:C11"/>
    <mergeCell ref="D10:D11"/>
    <mergeCell ref="E10:E11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75"/>
  <sheetViews>
    <sheetView showGridLines="0" view="pageBreakPreview" topLeftCell="A46" zoomScaleNormal="100" zoomScaleSheetLayoutView="100" workbookViewId="0">
      <selection activeCell="A56" sqref="A56:D56"/>
    </sheetView>
  </sheetViews>
  <sheetFormatPr defaultRowHeight="12.75"/>
  <cols>
    <col min="1" max="2" width="8.140625" style="296" customWidth="1"/>
    <col min="3" max="3" width="15.7109375" style="296" customWidth="1"/>
    <col min="4" max="4" width="38" style="296" customWidth="1"/>
    <col min="5" max="5" width="2" style="296" customWidth="1"/>
    <col min="6" max="6" width="7.85546875" style="296" customWidth="1"/>
    <col min="7" max="7" width="18.85546875" style="296" customWidth="1"/>
    <col min="8" max="8" width="20.7109375" style="296" customWidth="1"/>
    <col min="9" max="9" width="39" style="296" customWidth="1"/>
    <col min="10" max="13" width="9.140625" style="295"/>
    <col min="14" max="14" width="26.7109375" style="295" customWidth="1"/>
    <col min="15" max="16384" width="9.140625" style="295"/>
  </cols>
  <sheetData>
    <row r="1" spans="1:9" s="293" customFormat="1" ht="15.75" customHeight="1">
      <c r="A1" s="707"/>
      <c r="B1" s="707"/>
      <c r="C1" s="707"/>
      <c r="D1" s="707"/>
      <c r="E1" s="707"/>
      <c r="F1" s="707"/>
      <c r="G1" s="707"/>
      <c r="H1" s="707"/>
      <c r="I1" s="707"/>
    </row>
    <row r="2" spans="1:9" ht="105" customHeight="1">
      <c r="A2" s="294"/>
      <c r="B2" s="294"/>
      <c r="C2" s="294"/>
      <c r="D2" s="294"/>
      <c r="E2" s="294"/>
      <c r="F2" s="294"/>
      <c r="G2" s="294"/>
      <c r="H2" s="294"/>
      <c r="I2" s="294"/>
    </row>
    <row r="3" spans="1:9" ht="15.75" customHeight="1"/>
    <row r="4" spans="1:9" ht="18" customHeight="1" thickBot="1">
      <c r="A4" s="708" t="s">
        <v>130</v>
      </c>
      <c r="B4" s="708"/>
      <c r="C4" s="708"/>
      <c r="D4" s="708"/>
      <c r="E4" s="708"/>
      <c r="F4" s="708"/>
      <c r="G4" s="708"/>
      <c r="H4" s="708"/>
      <c r="I4" s="708"/>
    </row>
    <row r="5" spans="1:9" ht="15.75" customHeight="1" thickBot="1">
      <c r="A5" s="681" t="s">
        <v>0</v>
      </c>
      <c r="B5" s="693"/>
      <c r="C5" s="694"/>
      <c r="D5" s="682"/>
      <c r="E5" s="709"/>
      <c r="F5" s="710"/>
      <c r="G5" s="710"/>
      <c r="H5" s="710"/>
      <c r="I5" s="711"/>
    </row>
    <row r="6" spans="1:9" ht="15.75" customHeight="1" thickBot="1">
      <c r="A6" s="712" t="s">
        <v>1</v>
      </c>
      <c r="B6" s="713"/>
      <c r="C6" s="714"/>
      <c r="D6" s="715"/>
      <c r="E6" s="701"/>
      <c r="F6" s="702"/>
      <c r="G6" s="702"/>
      <c r="H6" s="702"/>
      <c r="I6" s="703"/>
    </row>
    <row r="7" spans="1:9" ht="15.75" customHeight="1" thickBot="1">
      <c r="A7" s="681" t="s">
        <v>28</v>
      </c>
      <c r="B7" s="693"/>
      <c r="C7" s="694"/>
      <c r="D7" s="682"/>
      <c r="E7" s="695"/>
      <c r="F7" s="696"/>
      <c r="G7" s="696"/>
      <c r="H7" s="696"/>
      <c r="I7" s="697"/>
    </row>
    <row r="8" spans="1:9" ht="15.75" customHeight="1" thickBot="1">
      <c r="A8" s="698" t="s">
        <v>5</v>
      </c>
      <c r="B8" s="699"/>
      <c r="C8" s="699"/>
      <c r="D8" s="700"/>
      <c r="E8" s="701"/>
      <c r="F8" s="702"/>
      <c r="G8" s="702"/>
      <c r="H8" s="702"/>
      <c r="I8" s="703"/>
    </row>
    <row r="9" spans="1:9" ht="15.75" customHeight="1" thickBot="1">
      <c r="C9" s="297"/>
      <c r="D9" s="296" t="s">
        <v>131</v>
      </c>
      <c r="E9" s="297"/>
      <c r="F9" s="298"/>
      <c r="G9" s="298"/>
      <c r="H9" s="299"/>
      <c r="I9" s="300"/>
    </row>
    <row r="10" spans="1:9" ht="15.75" customHeight="1" thickBot="1">
      <c r="A10" s="681" t="s">
        <v>37</v>
      </c>
      <c r="B10" s="638"/>
      <c r="C10" s="682"/>
      <c r="D10" s="301"/>
      <c r="E10" s="302"/>
      <c r="F10" s="704" t="s">
        <v>38</v>
      </c>
      <c r="G10" s="705"/>
      <c r="H10" s="706"/>
      <c r="I10" s="303"/>
    </row>
    <row r="11" spans="1:9" ht="15.75" customHeight="1" thickBot="1">
      <c r="A11" s="681" t="s">
        <v>132</v>
      </c>
      <c r="B11" s="638"/>
      <c r="C11" s="682"/>
      <c r="D11" s="301"/>
      <c r="E11" s="302"/>
      <c r="F11" s="683" t="s">
        <v>133</v>
      </c>
      <c r="G11" s="684"/>
      <c r="H11" s="685"/>
      <c r="I11" s="304"/>
    </row>
    <row r="12" spans="1:9" ht="15.75" customHeight="1" thickBot="1">
      <c r="A12" s="637" t="s">
        <v>134</v>
      </c>
      <c r="B12" s="638"/>
      <c r="C12" s="639"/>
      <c r="D12" s="301"/>
      <c r="E12" s="302"/>
      <c r="F12" s="686" t="s">
        <v>135</v>
      </c>
      <c r="G12" s="687"/>
      <c r="H12" s="688"/>
      <c r="I12" s="305"/>
    </row>
    <row r="13" spans="1:9" ht="15.75" customHeight="1" thickBot="1">
      <c r="A13" s="306"/>
      <c r="B13" s="306"/>
      <c r="C13" s="306"/>
      <c r="D13" s="306"/>
      <c r="E13" s="306"/>
      <c r="F13" s="689" t="s">
        <v>136</v>
      </c>
      <c r="G13" s="690"/>
      <c r="H13" s="691"/>
      <c r="I13" s="307"/>
    </row>
    <row r="14" spans="1:9" ht="15.75" customHeight="1" thickBot="1">
      <c r="A14" s="306"/>
      <c r="B14" s="306"/>
      <c r="C14" s="306"/>
      <c r="D14" s="306"/>
      <c r="E14" s="295"/>
      <c r="F14" s="295"/>
      <c r="G14" s="295"/>
      <c r="H14" s="295"/>
      <c r="I14" s="295"/>
    </row>
    <row r="15" spans="1:9" ht="15.75" customHeight="1" thickBot="1">
      <c r="A15" s="650" t="s">
        <v>137</v>
      </c>
      <c r="B15" s="651"/>
      <c r="C15" s="651"/>
      <c r="D15" s="651"/>
      <c r="E15" s="651"/>
      <c r="F15" s="651"/>
      <c r="G15" s="651"/>
      <c r="H15" s="651"/>
      <c r="I15" s="692"/>
    </row>
    <row r="16" spans="1:9" ht="30.75" customHeight="1" thickBot="1">
      <c r="A16" s="308" t="s">
        <v>138</v>
      </c>
      <c r="B16" s="308" t="s">
        <v>139</v>
      </c>
      <c r="C16" s="309" t="s">
        <v>140</v>
      </c>
      <c r="D16" s="675" t="s">
        <v>141</v>
      </c>
      <c r="E16" s="676"/>
      <c r="F16" s="676"/>
      <c r="G16" s="676"/>
      <c r="H16" s="676"/>
      <c r="I16" s="677"/>
    </row>
    <row r="17" spans="1:9" ht="18" customHeight="1">
      <c r="A17" s="310" t="s">
        <v>142</v>
      </c>
      <c r="B17" s="311"/>
      <c r="C17" s="312"/>
      <c r="D17" s="678"/>
      <c r="E17" s="679"/>
      <c r="F17" s="679"/>
      <c r="G17" s="679"/>
      <c r="H17" s="679"/>
      <c r="I17" s="680"/>
    </row>
    <row r="18" spans="1:9" ht="18" customHeight="1">
      <c r="A18" s="313" t="s">
        <v>143</v>
      </c>
      <c r="B18" s="314"/>
      <c r="C18" s="315"/>
      <c r="D18" s="667"/>
      <c r="E18" s="673"/>
      <c r="F18" s="673"/>
      <c r="G18" s="673"/>
      <c r="H18" s="673"/>
      <c r="I18" s="674"/>
    </row>
    <row r="19" spans="1:9" ht="18" customHeight="1">
      <c r="A19" s="313" t="s">
        <v>144</v>
      </c>
      <c r="B19" s="314"/>
      <c r="C19" s="315"/>
      <c r="D19" s="667"/>
      <c r="E19" s="673"/>
      <c r="F19" s="673"/>
      <c r="G19" s="673"/>
      <c r="H19" s="673"/>
      <c r="I19" s="674"/>
    </row>
    <row r="20" spans="1:9" ht="18" customHeight="1">
      <c r="A20" s="313" t="s">
        <v>145</v>
      </c>
      <c r="B20" s="314"/>
      <c r="C20" s="315"/>
      <c r="D20" s="667"/>
      <c r="E20" s="667"/>
      <c r="F20" s="667"/>
      <c r="G20" s="667"/>
      <c r="H20" s="667"/>
      <c r="I20" s="668"/>
    </row>
    <row r="21" spans="1:9" ht="18" customHeight="1">
      <c r="A21" s="313" t="s">
        <v>146</v>
      </c>
      <c r="B21" s="314"/>
      <c r="C21" s="315"/>
      <c r="D21" s="667"/>
      <c r="E21" s="667"/>
      <c r="F21" s="667"/>
      <c r="G21" s="667"/>
      <c r="H21" s="667"/>
      <c r="I21" s="668"/>
    </row>
    <row r="22" spans="1:9" ht="18" customHeight="1">
      <c r="A22" s="313" t="s">
        <v>147</v>
      </c>
      <c r="B22" s="314"/>
      <c r="C22" s="315"/>
      <c r="D22" s="667"/>
      <c r="E22" s="667"/>
      <c r="F22" s="667"/>
      <c r="G22" s="667"/>
      <c r="H22" s="667"/>
      <c r="I22" s="668"/>
    </row>
    <row r="23" spans="1:9" ht="18" customHeight="1">
      <c r="A23" s="313" t="s">
        <v>148</v>
      </c>
      <c r="B23" s="314"/>
      <c r="C23" s="315"/>
      <c r="D23" s="667"/>
      <c r="E23" s="667"/>
      <c r="F23" s="667"/>
      <c r="G23" s="667"/>
      <c r="H23" s="667"/>
      <c r="I23" s="668"/>
    </row>
    <row r="24" spans="1:9" ht="18" customHeight="1">
      <c r="A24" s="313" t="s">
        <v>149</v>
      </c>
      <c r="B24" s="314"/>
      <c r="C24" s="315"/>
      <c r="D24" s="667"/>
      <c r="E24" s="667"/>
      <c r="F24" s="667"/>
      <c r="G24" s="667"/>
      <c r="H24" s="667"/>
      <c r="I24" s="668"/>
    </row>
    <row r="25" spans="1:9" ht="18" customHeight="1">
      <c r="A25" s="313" t="s">
        <v>150</v>
      </c>
      <c r="B25" s="314"/>
      <c r="C25" s="315"/>
      <c r="D25" s="667"/>
      <c r="E25" s="667"/>
      <c r="F25" s="667"/>
      <c r="G25" s="667"/>
      <c r="H25" s="667"/>
      <c r="I25" s="668"/>
    </row>
    <row r="26" spans="1:9" ht="18" customHeight="1">
      <c r="A26" s="313" t="s">
        <v>151</v>
      </c>
      <c r="B26" s="314"/>
      <c r="C26" s="315"/>
      <c r="D26" s="667"/>
      <c r="E26" s="667"/>
      <c r="F26" s="667"/>
      <c r="G26" s="667"/>
      <c r="H26" s="667"/>
      <c r="I26" s="668"/>
    </row>
    <row r="27" spans="1:9" ht="18" customHeight="1">
      <c r="A27" s="313" t="s">
        <v>152</v>
      </c>
      <c r="B27" s="314"/>
      <c r="C27" s="315"/>
      <c r="D27" s="667"/>
      <c r="E27" s="667"/>
      <c r="F27" s="667"/>
      <c r="G27" s="667"/>
      <c r="H27" s="667"/>
      <c r="I27" s="668"/>
    </row>
    <row r="28" spans="1:9" ht="18" customHeight="1">
      <c r="A28" s="313" t="s">
        <v>153</v>
      </c>
      <c r="B28" s="314"/>
      <c r="C28" s="315"/>
      <c r="D28" s="667"/>
      <c r="E28" s="667"/>
      <c r="F28" s="667"/>
      <c r="G28" s="667"/>
      <c r="H28" s="667"/>
      <c r="I28" s="668"/>
    </row>
    <row r="29" spans="1:9" ht="18" customHeight="1">
      <c r="A29" s="313" t="s">
        <v>154</v>
      </c>
      <c r="B29" s="314"/>
      <c r="C29" s="315"/>
      <c r="D29" s="667"/>
      <c r="E29" s="667"/>
      <c r="F29" s="667"/>
      <c r="G29" s="667"/>
      <c r="H29" s="667"/>
      <c r="I29" s="668"/>
    </row>
    <row r="30" spans="1:9" ht="18" customHeight="1">
      <c r="A30" s="313" t="s">
        <v>155</v>
      </c>
      <c r="B30" s="314"/>
      <c r="C30" s="315"/>
      <c r="D30" s="667"/>
      <c r="E30" s="667"/>
      <c r="F30" s="667"/>
      <c r="G30" s="667"/>
      <c r="H30" s="667"/>
      <c r="I30" s="668"/>
    </row>
    <row r="31" spans="1:9" ht="18" customHeight="1">
      <c r="A31" s="313" t="s">
        <v>156</v>
      </c>
      <c r="B31" s="314"/>
      <c r="C31" s="315"/>
      <c r="D31" s="667"/>
      <c r="E31" s="667"/>
      <c r="F31" s="667"/>
      <c r="G31" s="667"/>
      <c r="H31" s="667"/>
      <c r="I31" s="668"/>
    </row>
    <row r="32" spans="1:9" ht="18" customHeight="1">
      <c r="A32" s="313" t="s">
        <v>157</v>
      </c>
      <c r="B32" s="314"/>
      <c r="C32" s="315"/>
      <c r="D32" s="667"/>
      <c r="E32" s="667"/>
      <c r="F32" s="667"/>
      <c r="G32" s="667"/>
      <c r="H32" s="667"/>
      <c r="I32" s="668"/>
    </row>
    <row r="33" spans="1:9" ht="18" customHeight="1">
      <c r="A33" s="313" t="s">
        <v>158</v>
      </c>
      <c r="B33" s="314"/>
      <c r="C33" s="315"/>
      <c r="D33" s="667"/>
      <c r="E33" s="667"/>
      <c r="F33" s="667"/>
      <c r="G33" s="667"/>
      <c r="H33" s="667"/>
      <c r="I33" s="668"/>
    </row>
    <row r="34" spans="1:9" ht="18" customHeight="1">
      <c r="A34" s="313" t="s">
        <v>159</v>
      </c>
      <c r="B34" s="314"/>
      <c r="C34" s="315"/>
      <c r="D34" s="673"/>
      <c r="E34" s="673"/>
      <c r="F34" s="673"/>
      <c r="G34" s="673"/>
      <c r="H34" s="673"/>
      <c r="I34" s="674"/>
    </row>
    <row r="35" spans="1:9" ht="18" customHeight="1">
      <c r="A35" s="313" t="s">
        <v>160</v>
      </c>
      <c r="B35" s="314"/>
      <c r="C35" s="315"/>
      <c r="D35" s="667"/>
      <c r="E35" s="667"/>
      <c r="F35" s="667"/>
      <c r="G35" s="667"/>
      <c r="H35" s="667"/>
      <c r="I35" s="668"/>
    </row>
    <row r="36" spans="1:9" ht="18" customHeight="1">
      <c r="A36" s="313" t="s">
        <v>161</v>
      </c>
      <c r="B36" s="314"/>
      <c r="C36" s="315"/>
      <c r="D36" s="667"/>
      <c r="E36" s="667"/>
      <c r="F36" s="667"/>
      <c r="G36" s="667"/>
      <c r="H36" s="667"/>
      <c r="I36" s="668"/>
    </row>
    <row r="37" spans="1:9" ht="18" customHeight="1">
      <c r="A37" s="313" t="s">
        <v>162</v>
      </c>
      <c r="B37" s="314"/>
      <c r="C37" s="315"/>
      <c r="D37" s="667"/>
      <c r="E37" s="667"/>
      <c r="F37" s="667"/>
      <c r="G37" s="667"/>
      <c r="H37" s="667"/>
      <c r="I37" s="668"/>
    </row>
    <row r="38" spans="1:9" ht="18" customHeight="1">
      <c r="A38" s="313" t="s">
        <v>163</v>
      </c>
      <c r="B38" s="314"/>
      <c r="C38" s="315"/>
      <c r="D38" s="667"/>
      <c r="E38" s="667"/>
      <c r="F38" s="667"/>
      <c r="G38" s="667"/>
      <c r="H38" s="667"/>
      <c r="I38" s="668"/>
    </row>
    <row r="39" spans="1:9" ht="18" customHeight="1">
      <c r="A39" s="313" t="s">
        <v>164</v>
      </c>
      <c r="B39" s="314"/>
      <c r="C39" s="315"/>
      <c r="D39" s="667"/>
      <c r="E39" s="667"/>
      <c r="F39" s="667"/>
      <c r="G39" s="667"/>
      <c r="H39" s="667"/>
      <c r="I39" s="668"/>
    </row>
    <row r="40" spans="1:9" ht="18" customHeight="1">
      <c r="A40" s="313" t="s">
        <v>165</v>
      </c>
      <c r="B40" s="314"/>
      <c r="C40" s="315"/>
      <c r="D40" s="667"/>
      <c r="E40" s="667"/>
      <c r="F40" s="667"/>
      <c r="G40" s="667"/>
      <c r="H40" s="667"/>
      <c r="I40" s="668"/>
    </row>
    <row r="41" spans="1:9" ht="18" customHeight="1">
      <c r="A41" s="313" t="s">
        <v>166</v>
      </c>
      <c r="B41" s="314"/>
      <c r="C41" s="316"/>
      <c r="D41" s="667"/>
      <c r="E41" s="667"/>
      <c r="F41" s="667"/>
      <c r="G41" s="667"/>
      <c r="H41" s="667"/>
      <c r="I41" s="668"/>
    </row>
    <row r="42" spans="1:9" ht="18" customHeight="1">
      <c r="A42" s="313" t="s">
        <v>167</v>
      </c>
      <c r="B42" s="314"/>
      <c r="C42" s="316"/>
      <c r="D42" s="667"/>
      <c r="E42" s="667"/>
      <c r="F42" s="667"/>
      <c r="G42" s="667"/>
      <c r="H42" s="667"/>
      <c r="I42" s="668"/>
    </row>
    <row r="43" spans="1:9" ht="18" customHeight="1">
      <c r="A43" s="313" t="s">
        <v>168</v>
      </c>
      <c r="B43" s="314"/>
      <c r="C43" s="316"/>
      <c r="D43" s="667"/>
      <c r="E43" s="667"/>
      <c r="F43" s="667"/>
      <c r="G43" s="667"/>
      <c r="H43" s="667"/>
      <c r="I43" s="668"/>
    </row>
    <row r="44" spans="1:9" ht="18" customHeight="1">
      <c r="A44" s="313" t="s">
        <v>169</v>
      </c>
      <c r="B44" s="314"/>
      <c r="C44" s="316"/>
      <c r="D44" s="667"/>
      <c r="E44" s="667"/>
      <c r="F44" s="667"/>
      <c r="G44" s="667"/>
      <c r="H44" s="667"/>
      <c r="I44" s="668"/>
    </row>
    <row r="45" spans="1:9" ht="18" customHeight="1">
      <c r="A45" s="313" t="s">
        <v>170</v>
      </c>
      <c r="B45" s="314"/>
      <c r="C45" s="316"/>
      <c r="D45" s="667"/>
      <c r="E45" s="667"/>
      <c r="F45" s="667"/>
      <c r="G45" s="667"/>
      <c r="H45" s="667"/>
      <c r="I45" s="668"/>
    </row>
    <row r="46" spans="1:9" ht="18" customHeight="1">
      <c r="A46" s="313" t="s">
        <v>171</v>
      </c>
      <c r="B46" s="314"/>
      <c r="C46" s="316"/>
      <c r="D46" s="667"/>
      <c r="E46" s="667"/>
      <c r="F46" s="667"/>
      <c r="G46" s="667"/>
      <c r="H46" s="667"/>
      <c r="I46" s="668"/>
    </row>
    <row r="47" spans="1:9" ht="18" customHeight="1">
      <c r="A47" s="313" t="s">
        <v>172</v>
      </c>
      <c r="B47" s="314"/>
      <c r="C47" s="316"/>
      <c r="D47" s="667"/>
      <c r="E47" s="667"/>
      <c r="F47" s="667"/>
      <c r="G47" s="667"/>
      <c r="H47" s="667"/>
      <c r="I47" s="668"/>
    </row>
    <row r="48" spans="1:9" ht="15.75" customHeight="1" thickBot="1">
      <c r="A48" s="317" t="s">
        <v>7</v>
      </c>
      <c r="B48" s="318"/>
      <c r="C48" s="669">
        <f>SUM(C17:C31,C32:C47)</f>
        <v>0</v>
      </c>
      <c r="D48" s="669"/>
      <c r="E48" s="669"/>
      <c r="F48" s="669"/>
      <c r="G48" s="669"/>
      <c r="H48" s="670" t="s">
        <v>173</v>
      </c>
      <c r="I48" s="671"/>
    </row>
    <row r="49" spans="1:9" ht="15.75" customHeight="1" thickBot="1">
      <c r="A49" s="672"/>
      <c r="B49" s="672"/>
      <c r="C49" s="672"/>
      <c r="D49" s="672"/>
      <c r="E49" s="672"/>
      <c r="F49" s="672"/>
      <c r="G49" s="672"/>
      <c r="H49" s="672"/>
      <c r="I49" s="672"/>
    </row>
    <row r="50" spans="1:9" ht="15.75" customHeight="1" thickBot="1">
      <c r="A50" s="637" t="s">
        <v>174</v>
      </c>
      <c r="B50" s="638"/>
      <c r="C50" s="638"/>
      <c r="D50" s="639"/>
      <c r="E50" s="319"/>
      <c r="F50" s="637" t="s">
        <v>175</v>
      </c>
      <c r="G50" s="638"/>
      <c r="H50" s="638"/>
      <c r="I50" s="639"/>
    </row>
    <row r="51" spans="1:9" ht="15.75" customHeight="1">
      <c r="A51" s="653" t="s">
        <v>176</v>
      </c>
      <c r="B51" s="654"/>
      <c r="C51" s="655"/>
      <c r="D51" s="320"/>
      <c r="E51" s="321"/>
      <c r="F51" s="653" t="s">
        <v>177</v>
      </c>
      <c r="G51" s="655"/>
      <c r="H51" s="656"/>
      <c r="I51" s="657"/>
    </row>
    <row r="52" spans="1:9" ht="15.75" customHeight="1">
      <c r="A52" s="322" t="s">
        <v>178</v>
      </c>
      <c r="B52" s="323"/>
      <c r="C52" s="324"/>
      <c r="D52" s="325"/>
      <c r="E52" s="321"/>
      <c r="F52" s="658" t="s">
        <v>178</v>
      </c>
      <c r="G52" s="659"/>
      <c r="H52" s="660"/>
      <c r="I52" s="661"/>
    </row>
    <row r="53" spans="1:9" ht="15.75" customHeight="1">
      <c r="A53" s="662" t="s">
        <v>179</v>
      </c>
      <c r="B53" s="663"/>
      <c r="C53" s="664"/>
      <c r="D53" s="326"/>
      <c r="E53" s="321"/>
      <c r="F53" s="662" t="s">
        <v>180</v>
      </c>
      <c r="G53" s="664"/>
      <c r="H53" s="665"/>
      <c r="I53" s="666"/>
    </row>
    <row r="54" spans="1:9" ht="50.25" customHeight="1" thickBot="1">
      <c r="A54" s="644" t="s">
        <v>181</v>
      </c>
      <c r="B54" s="645"/>
      <c r="C54" s="646"/>
      <c r="D54" s="327"/>
      <c r="E54" s="321"/>
      <c r="F54" s="644" t="s">
        <v>182</v>
      </c>
      <c r="G54" s="646"/>
      <c r="H54" s="647"/>
      <c r="I54" s="648"/>
    </row>
    <row r="55" spans="1:9" ht="15.75" customHeight="1" thickBot="1">
      <c r="A55" s="649"/>
      <c r="B55" s="649"/>
      <c r="C55" s="649"/>
      <c r="D55" s="649"/>
      <c r="E55" s="649"/>
      <c r="F55" s="649"/>
      <c r="G55" s="649"/>
      <c r="H55" s="649"/>
      <c r="I55" s="649"/>
    </row>
    <row r="56" spans="1:9" ht="15.75" customHeight="1" thickBot="1">
      <c r="A56" s="650" t="s">
        <v>183</v>
      </c>
      <c r="B56" s="651"/>
      <c r="C56" s="651"/>
      <c r="D56" s="651"/>
      <c r="E56" s="328"/>
      <c r="F56" s="652">
        <f>SUM(C48,H54,D54)</f>
        <v>0</v>
      </c>
      <c r="G56" s="652"/>
      <c r="H56" s="652"/>
      <c r="I56" s="329" t="s">
        <v>173</v>
      </c>
    </row>
    <row r="57" spans="1:9" ht="15.75" customHeight="1" thickBot="1">
      <c r="A57" s="330" t="s">
        <v>184</v>
      </c>
      <c r="B57" s="328"/>
      <c r="C57" s="328"/>
      <c r="D57" s="328"/>
      <c r="E57" s="329"/>
      <c r="F57" s="635"/>
      <c r="G57" s="635"/>
      <c r="H57" s="635"/>
      <c r="I57" s="329" t="s">
        <v>173</v>
      </c>
    </row>
    <row r="58" spans="1:9" s="333" customFormat="1" ht="15.75" customHeight="1">
      <c r="A58" s="331"/>
      <c r="B58" s="331"/>
      <c r="C58" s="331"/>
      <c r="D58" s="331"/>
      <c r="E58" s="331"/>
      <c r="F58" s="332"/>
      <c r="G58" s="332"/>
      <c r="H58" s="332"/>
      <c r="I58" s="331"/>
    </row>
    <row r="59" spans="1:9" s="333" customFormat="1" ht="15.75" customHeight="1">
      <c r="A59" s="636" t="s">
        <v>185</v>
      </c>
      <c r="B59" s="636"/>
      <c r="C59" s="636"/>
      <c r="D59" s="636"/>
      <c r="E59" s="636"/>
      <c r="F59" s="636"/>
      <c r="G59" s="636"/>
      <c r="H59" s="636"/>
      <c r="I59" s="636"/>
    </row>
    <row r="60" spans="1:9" s="333" customFormat="1" ht="15.75" customHeight="1">
      <c r="A60" s="636"/>
      <c r="B60" s="636"/>
      <c r="C60" s="636"/>
      <c r="D60" s="636"/>
      <c r="E60" s="636"/>
      <c r="F60" s="636"/>
      <c r="G60" s="636"/>
      <c r="H60" s="636"/>
      <c r="I60" s="636"/>
    </row>
    <row r="61" spans="1:9" s="333" customFormat="1" ht="15.75" customHeight="1">
      <c r="A61" s="636"/>
      <c r="B61" s="636"/>
      <c r="C61" s="636"/>
      <c r="D61" s="636"/>
      <c r="E61" s="636"/>
      <c r="F61" s="636"/>
      <c r="G61" s="636"/>
      <c r="H61" s="636"/>
      <c r="I61" s="636"/>
    </row>
    <row r="62" spans="1:9" ht="15.75" customHeight="1" thickBot="1">
      <c r="A62" s="321"/>
      <c r="B62" s="321"/>
      <c r="C62" s="321"/>
      <c r="D62" s="321"/>
      <c r="E62" s="321"/>
      <c r="F62" s="321"/>
      <c r="G62" s="321"/>
      <c r="H62" s="321"/>
      <c r="I62" s="321"/>
    </row>
    <row r="63" spans="1:9" ht="15.75" customHeight="1" thickBot="1">
      <c r="A63" s="637" t="s">
        <v>3</v>
      </c>
      <c r="B63" s="638"/>
      <c r="C63" s="639"/>
      <c r="D63" s="334"/>
      <c r="E63" s="335"/>
      <c r="F63" s="640" t="s">
        <v>3</v>
      </c>
      <c r="G63" s="641"/>
      <c r="H63" s="642"/>
      <c r="I63" s="334"/>
    </row>
    <row r="64" spans="1:9" ht="15.75" customHeight="1" thickBot="1">
      <c r="A64" s="336"/>
      <c r="B64" s="336"/>
      <c r="C64" s="336"/>
      <c r="D64" s="337"/>
      <c r="E64" s="321"/>
      <c r="F64" s="643"/>
      <c r="G64" s="643"/>
      <c r="H64" s="643"/>
      <c r="I64" s="337"/>
    </row>
    <row r="65" spans="1:9" ht="27" customHeight="1" thickBot="1">
      <c r="A65" s="637" t="s">
        <v>186</v>
      </c>
      <c r="B65" s="638"/>
      <c r="C65" s="639"/>
      <c r="D65" s="338"/>
      <c r="E65" s="321"/>
      <c r="F65" s="637" t="s">
        <v>187</v>
      </c>
      <c r="G65" s="638"/>
      <c r="H65" s="639"/>
      <c r="I65" s="338"/>
    </row>
    <row r="66" spans="1:9" ht="15.75" customHeight="1"/>
    <row r="67" spans="1:9" ht="15.75" customHeight="1">
      <c r="A67" s="7" t="s">
        <v>311</v>
      </c>
      <c r="B67" s="339"/>
      <c r="E67" s="295"/>
      <c r="F67" s="295"/>
      <c r="G67" s="295"/>
      <c r="H67" s="295"/>
      <c r="I67" s="295"/>
    </row>
    <row r="70" spans="1:9">
      <c r="A70" s="295"/>
      <c r="B70" s="295"/>
      <c r="C70" s="295"/>
      <c r="D70" s="295"/>
      <c r="E70" s="295"/>
      <c r="F70" s="295"/>
      <c r="G70" s="295"/>
      <c r="H70" s="295"/>
      <c r="I70" s="295"/>
    </row>
    <row r="71" spans="1:9">
      <c r="A71" s="295"/>
      <c r="B71" s="295"/>
      <c r="C71" s="295"/>
      <c r="D71" s="295"/>
      <c r="E71" s="295"/>
      <c r="F71" s="295"/>
      <c r="G71" s="295"/>
      <c r="H71" s="295"/>
      <c r="I71" s="295"/>
    </row>
    <row r="72" spans="1:9">
      <c r="A72" s="295"/>
      <c r="B72" s="295"/>
      <c r="C72" s="295"/>
      <c r="D72" s="295"/>
      <c r="E72" s="295"/>
      <c r="F72" s="295"/>
      <c r="G72" s="295"/>
      <c r="H72" s="295"/>
      <c r="I72" s="295"/>
    </row>
    <row r="73" spans="1:9">
      <c r="A73" s="634"/>
      <c r="B73" s="634"/>
      <c r="C73" s="634"/>
      <c r="D73" s="634"/>
      <c r="E73" s="634"/>
      <c r="F73" s="634"/>
      <c r="G73" s="634"/>
      <c r="H73" s="634"/>
      <c r="I73" s="634"/>
    </row>
    <row r="74" spans="1:9">
      <c r="A74" s="634"/>
      <c r="B74" s="634"/>
      <c r="C74" s="634"/>
      <c r="D74" s="634"/>
      <c r="E74" s="634"/>
      <c r="F74" s="634"/>
      <c r="G74" s="634"/>
      <c r="H74" s="634"/>
      <c r="I74" s="634"/>
    </row>
    <row r="75" spans="1:9">
      <c r="A75" s="634"/>
      <c r="B75" s="634"/>
      <c r="C75" s="634"/>
      <c r="D75" s="634"/>
      <c r="E75" s="634"/>
      <c r="F75" s="634"/>
      <c r="G75" s="634"/>
      <c r="H75" s="634"/>
      <c r="I75" s="634"/>
    </row>
  </sheetData>
  <mergeCells count="77">
    <mergeCell ref="A1:I1"/>
    <mergeCell ref="A4:I4"/>
    <mergeCell ref="A5:D5"/>
    <mergeCell ref="E5:I5"/>
    <mergeCell ref="A6:D6"/>
    <mergeCell ref="E6:I6"/>
    <mergeCell ref="A7:D7"/>
    <mergeCell ref="E7:I7"/>
    <mergeCell ref="A8:D8"/>
    <mergeCell ref="E8:I8"/>
    <mergeCell ref="A10:C10"/>
    <mergeCell ref="F10:H10"/>
    <mergeCell ref="D21:I21"/>
    <mergeCell ref="A11:C11"/>
    <mergeCell ref="F11:H11"/>
    <mergeCell ref="A12:C12"/>
    <mergeCell ref="F12:H12"/>
    <mergeCell ref="F13:H13"/>
    <mergeCell ref="A15:I15"/>
    <mergeCell ref="D16:I16"/>
    <mergeCell ref="D17:I17"/>
    <mergeCell ref="D18:I18"/>
    <mergeCell ref="D19:I19"/>
    <mergeCell ref="D20:I20"/>
    <mergeCell ref="D33:I33"/>
    <mergeCell ref="D22:I22"/>
    <mergeCell ref="D23:I23"/>
    <mergeCell ref="D24:I24"/>
    <mergeCell ref="D25:I25"/>
    <mergeCell ref="D26:I26"/>
    <mergeCell ref="D27:I27"/>
    <mergeCell ref="D28:I28"/>
    <mergeCell ref="D29:I29"/>
    <mergeCell ref="D30:I30"/>
    <mergeCell ref="D31:I31"/>
    <mergeCell ref="D32:I32"/>
    <mergeCell ref="D45:I45"/>
    <mergeCell ref="D34:I34"/>
    <mergeCell ref="D35:I35"/>
    <mergeCell ref="D36:I36"/>
    <mergeCell ref="D37:I37"/>
    <mergeCell ref="D38:I38"/>
    <mergeCell ref="D39:I39"/>
    <mergeCell ref="D40:I40"/>
    <mergeCell ref="D41:I41"/>
    <mergeCell ref="D42:I42"/>
    <mergeCell ref="D43:I43"/>
    <mergeCell ref="D44:I44"/>
    <mergeCell ref="A53:C53"/>
    <mergeCell ref="F53:G53"/>
    <mergeCell ref="H53:I53"/>
    <mergeCell ref="D46:I46"/>
    <mergeCell ref="D47:I47"/>
    <mergeCell ref="C48:G48"/>
    <mergeCell ref="H48:I48"/>
    <mergeCell ref="A49:I49"/>
    <mergeCell ref="A50:D50"/>
    <mergeCell ref="F50:I50"/>
    <mergeCell ref="A51:C51"/>
    <mergeCell ref="F51:G51"/>
    <mergeCell ref="H51:I51"/>
    <mergeCell ref="F52:G52"/>
    <mergeCell ref="H52:I52"/>
    <mergeCell ref="A54:C54"/>
    <mergeCell ref="F54:G54"/>
    <mergeCell ref="H54:I54"/>
    <mergeCell ref="A55:I55"/>
    <mergeCell ref="A56:D56"/>
    <mergeCell ref="F56:H56"/>
    <mergeCell ref="A73:I75"/>
    <mergeCell ref="F57:H57"/>
    <mergeCell ref="A59:I61"/>
    <mergeCell ref="A63:C63"/>
    <mergeCell ref="F63:H63"/>
    <mergeCell ref="F64:H64"/>
    <mergeCell ref="A65:C65"/>
    <mergeCell ref="F65:H65"/>
  </mergeCells>
  <pageMargins left="0.78740157480314965" right="0.78740157480314965" top="0.98425196850393704" bottom="0.98425196850393704" header="0.51181102362204722" footer="0.51181102362204722"/>
  <pageSetup paperSize="9" scale="51" orientation="portrait" horizontalDpi="4294967292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P42"/>
  <sheetViews>
    <sheetView showGridLines="0" view="pageBreakPreview" zoomScale="90" zoomScaleNormal="100" zoomScaleSheetLayoutView="90" workbookViewId="0">
      <selection sqref="A1:M1"/>
    </sheetView>
  </sheetViews>
  <sheetFormatPr defaultRowHeight="12.75"/>
  <cols>
    <col min="1" max="1" width="38.140625" style="1" customWidth="1"/>
    <col min="2" max="2" width="20.140625" style="1" customWidth="1"/>
    <col min="3" max="3" width="17.42578125" style="1" customWidth="1"/>
    <col min="4" max="4" width="17" style="1" customWidth="1"/>
    <col min="5" max="5" width="24.85546875" style="1" customWidth="1"/>
    <col min="6" max="6" width="12.28515625" style="1" customWidth="1"/>
    <col min="7" max="7" width="16.5703125" style="1" customWidth="1"/>
    <col min="8" max="9" width="17.7109375" style="1" customWidth="1"/>
    <col min="10" max="10" width="16.28515625" style="1" customWidth="1"/>
    <col min="11" max="11" width="17.140625" style="1" customWidth="1"/>
    <col min="12" max="12" width="13.42578125" style="1" customWidth="1"/>
    <col min="13" max="13" width="27.5703125" style="1" customWidth="1"/>
    <col min="14" max="16384" width="9.140625" style="1"/>
  </cols>
  <sheetData>
    <row r="1" spans="1:16" ht="15.75" customHeight="1">
      <c r="A1" s="627"/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</row>
    <row r="2" spans="1:16" ht="105" customHeight="1">
      <c r="A2" s="716"/>
      <c r="B2" s="716"/>
      <c r="C2" s="716"/>
      <c r="D2" s="717"/>
      <c r="E2" s="717"/>
      <c r="F2" s="717"/>
      <c r="G2" s="717"/>
      <c r="H2" s="717"/>
      <c r="I2" s="717"/>
      <c r="J2" s="717"/>
      <c r="K2" s="717"/>
      <c r="L2" s="717"/>
      <c r="M2" s="717"/>
    </row>
    <row r="3" spans="1:16" ht="15.75" customHeight="1">
      <c r="A3" s="718"/>
      <c r="B3" s="718"/>
      <c r="C3" s="718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37"/>
      <c r="O3" s="737"/>
      <c r="P3" s="737"/>
    </row>
    <row r="4" spans="1:16" ht="18" customHeight="1" thickBot="1">
      <c r="A4" s="447" t="s">
        <v>39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</row>
    <row r="5" spans="1:16" ht="15.75" customHeight="1" thickBot="1">
      <c r="A5" s="720" t="s">
        <v>0</v>
      </c>
      <c r="B5" s="721"/>
      <c r="C5" s="721"/>
      <c r="D5" s="722"/>
      <c r="E5" s="459"/>
      <c r="F5" s="723"/>
      <c r="G5" s="723"/>
      <c r="H5" s="723"/>
      <c r="I5" s="723"/>
      <c r="J5" s="723"/>
      <c r="K5" s="723"/>
      <c r="L5" s="723"/>
      <c r="M5" s="724"/>
    </row>
    <row r="6" spans="1:16" ht="15.75" customHeight="1" thickBot="1">
      <c r="A6" s="720" t="s">
        <v>1</v>
      </c>
      <c r="B6" s="721"/>
      <c r="C6" s="721"/>
      <c r="D6" s="722"/>
      <c r="E6" s="459"/>
      <c r="F6" s="723"/>
      <c r="G6" s="723"/>
      <c r="H6" s="723"/>
      <c r="I6" s="723"/>
      <c r="J6" s="723"/>
      <c r="K6" s="723"/>
      <c r="L6" s="723"/>
      <c r="M6" s="724"/>
    </row>
    <row r="7" spans="1:16" ht="15.75" customHeight="1" thickBot="1">
      <c r="A7" s="720" t="s">
        <v>24</v>
      </c>
      <c r="B7" s="721"/>
      <c r="C7" s="721"/>
      <c r="D7" s="722"/>
      <c r="E7" s="459"/>
      <c r="F7" s="723"/>
      <c r="G7" s="723"/>
      <c r="H7" s="723"/>
      <c r="I7" s="723"/>
      <c r="J7" s="723"/>
      <c r="K7" s="723"/>
      <c r="L7" s="723"/>
      <c r="M7" s="724"/>
    </row>
    <row r="8" spans="1:16" ht="15.75" customHeight="1" thickBot="1">
      <c r="A8" s="731" t="s">
        <v>5</v>
      </c>
      <c r="B8" s="731"/>
      <c r="C8" s="731"/>
      <c r="D8" s="732"/>
      <c r="E8" s="450"/>
      <c r="F8" s="733"/>
      <c r="G8" s="733"/>
      <c r="H8" s="733"/>
      <c r="I8" s="733"/>
      <c r="J8" s="733"/>
      <c r="K8" s="733"/>
      <c r="L8" s="733"/>
      <c r="M8" s="734"/>
    </row>
    <row r="9" spans="1:16" ht="15.75" customHeight="1" thickBot="1">
      <c r="A9" s="720" t="s">
        <v>64</v>
      </c>
      <c r="B9" s="721"/>
      <c r="C9" s="721"/>
      <c r="D9" s="722"/>
      <c r="E9" s="450"/>
      <c r="F9" s="451"/>
      <c r="G9" s="451"/>
      <c r="H9" s="451"/>
      <c r="I9" s="451"/>
      <c r="J9" s="451"/>
      <c r="K9" s="451"/>
      <c r="L9" s="451"/>
      <c r="M9" s="452"/>
    </row>
    <row r="10" spans="1:16" ht="15.75" customHeight="1" thickBot="1">
      <c r="A10" s="725"/>
      <c r="B10" s="726"/>
      <c r="C10" s="726"/>
      <c r="D10" s="727"/>
      <c r="E10" s="727"/>
      <c r="F10" s="727"/>
      <c r="G10" s="727"/>
      <c r="H10" s="727"/>
      <c r="I10" s="727"/>
      <c r="J10" s="728"/>
      <c r="K10" s="728"/>
      <c r="L10" s="728"/>
      <c r="M10" s="727"/>
    </row>
    <row r="11" spans="1:16" ht="76.5" customHeight="1" thickBot="1">
      <c r="A11" s="61" t="s">
        <v>37</v>
      </c>
      <c r="B11" s="61" t="s">
        <v>32</v>
      </c>
      <c r="C11" s="61" t="s">
        <v>40</v>
      </c>
      <c r="D11" s="62" t="s">
        <v>38</v>
      </c>
      <c r="E11" s="63" t="s">
        <v>41</v>
      </c>
      <c r="F11" s="64" t="s">
        <v>42</v>
      </c>
      <c r="G11" s="65" t="s">
        <v>43</v>
      </c>
      <c r="H11" s="64" t="s">
        <v>44</v>
      </c>
      <c r="I11" s="61" t="s">
        <v>45</v>
      </c>
      <c r="J11" s="64" t="s">
        <v>46</v>
      </c>
      <c r="K11" s="66" t="s">
        <v>47</v>
      </c>
      <c r="L11" s="64" t="s">
        <v>48</v>
      </c>
      <c r="M11" s="67" t="s">
        <v>49</v>
      </c>
    </row>
    <row r="12" spans="1:16" ht="15.75" customHeight="1" thickBot="1">
      <c r="A12" s="68"/>
      <c r="B12" s="68"/>
      <c r="C12" s="69"/>
      <c r="D12" s="70"/>
      <c r="E12" s="71"/>
      <c r="F12" s="72"/>
      <c r="G12" s="73"/>
      <c r="H12" s="74"/>
      <c r="I12" s="74"/>
      <c r="J12" s="75"/>
      <c r="K12" s="74"/>
      <c r="L12" s="76"/>
      <c r="M12" s="77">
        <f>E12+H12+I12+L12+J12+K12</f>
        <v>0</v>
      </c>
    </row>
    <row r="13" spans="1:16" ht="15.75" customHeight="1" thickBot="1">
      <c r="A13" s="78"/>
      <c r="B13" s="78"/>
      <c r="C13" s="79"/>
      <c r="D13" s="80"/>
      <c r="E13" s="81"/>
      <c r="F13" s="82"/>
      <c r="G13" s="73"/>
      <c r="H13" s="83"/>
      <c r="I13" s="83"/>
      <c r="J13" s="75"/>
      <c r="K13" s="84"/>
      <c r="L13" s="85"/>
      <c r="M13" s="77">
        <f t="shared" ref="M13:M33" si="0">E13+H13+I13+L13+J13+K13</f>
        <v>0</v>
      </c>
    </row>
    <row r="14" spans="1:16" ht="15.75" customHeight="1" thickBot="1">
      <c r="A14" s="78"/>
      <c r="B14" s="78"/>
      <c r="C14" s="79"/>
      <c r="D14" s="80"/>
      <c r="E14" s="81"/>
      <c r="F14" s="82"/>
      <c r="G14" s="73"/>
      <c r="H14" s="83"/>
      <c r="I14" s="83"/>
      <c r="J14" s="75"/>
      <c r="K14" s="84"/>
      <c r="L14" s="85"/>
      <c r="M14" s="77">
        <f t="shared" si="0"/>
        <v>0</v>
      </c>
    </row>
    <row r="15" spans="1:16" ht="15.75" customHeight="1" thickBot="1">
      <c r="A15" s="78"/>
      <c r="B15" s="78"/>
      <c r="C15" s="79"/>
      <c r="D15" s="80"/>
      <c r="E15" s="81"/>
      <c r="F15" s="82"/>
      <c r="G15" s="73"/>
      <c r="H15" s="83"/>
      <c r="I15" s="83"/>
      <c r="J15" s="75"/>
      <c r="K15" s="84"/>
      <c r="L15" s="85"/>
      <c r="M15" s="77">
        <f t="shared" si="0"/>
        <v>0</v>
      </c>
    </row>
    <row r="16" spans="1:16" ht="15.75" customHeight="1" thickBot="1">
      <c r="A16" s="78"/>
      <c r="B16" s="78"/>
      <c r="C16" s="79"/>
      <c r="D16" s="80"/>
      <c r="E16" s="81"/>
      <c r="F16" s="82"/>
      <c r="G16" s="73"/>
      <c r="H16" s="83"/>
      <c r="I16" s="83"/>
      <c r="J16" s="75"/>
      <c r="K16" s="84"/>
      <c r="L16" s="85"/>
      <c r="M16" s="77">
        <f t="shared" si="0"/>
        <v>0</v>
      </c>
    </row>
    <row r="17" spans="1:13" ht="15.75" customHeight="1" thickBot="1">
      <c r="A17" s="78"/>
      <c r="B17" s="78"/>
      <c r="C17" s="79"/>
      <c r="D17" s="80"/>
      <c r="E17" s="81"/>
      <c r="F17" s="82"/>
      <c r="G17" s="73"/>
      <c r="H17" s="83"/>
      <c r="I17" s="83"/>
      <c r="J17" s="75"/>
      <c r="K17" s="84"/>
      <c r="L17" s="85"/>
      <c r="M17" s="77">
        <f t="shared" si="0"/>
        <v>0</v>
      </c>
    </row>
    <row r="18" spans="1:13" ht="15.75" customHeight="1" thickBot="1">
      <c r="A18" s="78"/>
      <c r="B18" s="78"/>
      <c r="C18" s="79"/>
      <c r="D18" s="80"/>
      <c r="E18" s="81"/>
      <c r="F18" s="82"/>
      <c r="G18" s="73"/>
      <c r="H18" s="83"/>
      <c r="I18" s="83"/>
      <c r="J18" s="75"/>
      <c r="K18" s="84"/>
      <c r="L18" s="85"/>
      <c r="M18" s="77">
        <f t="shared" si="0"/>
        <v>0</v>
      </c>
    </row>
    <row r="19" spans="1:13" ht="15.75" customHeight="1" thickBot="1">
      <c r="A19" s="78"/>
      <c r="B19" s="78"/>
      <c r="C19" s="79"/>
      <c r="D19" s="80"/>
      <c r="E19" s="81"/>
      <c r="F19" s="82"/>
      <c r="G19" s="73"/>
      <c r="H19" s="83"/>
      <c r="I19" s="83"/>
      <c r="J19" s="75"/>
      <c r="K19" s="84"/>
      <c r="L19" s="85"/>
      <c r="M19" s="77">
        <f t="shared" si="0"/>
        <v>0</v>
      </c>
    </row>
    <row r="20" spans="1:13" ht="15.75" customHeight="1" thickBot="1">
      <c r="A20" s="78"/>
      <c r="B20" s="78"/>
      <c r="C20" s="79"/>
      <c r="D20" s="80"/>
      <c r="E20" s="81"/>
      <c r="F20" s="82"/>
      <c r="G20" s="73"/>
      <c r="H20" s="83"/>
      <c r="I20" s="83"/>
      <c r="J20" s="75"/>
      <c r="K20" s="84"/>
      <c r="L20" s="85"/>
      <c r="M20" s="77">
        <f t="shared" si="0"/>
        <v>0</v>
      </c>
    </row>
    <row r="21" spans="1:13" ht="15.75" customHeight="1" thickBot="1">
      <c r="A21" s="78"/>
      <c r="B21" s="78"/>
      <c r="C21" s="79"/>
      <c r="D21" s="80"/>
      <c r="E21" s="81"/>
      <c r="F21" s="82"/>
      <c r="G21" s="73"/>
      <c r="H21" s="83"/>
      <c r="I21" s="83"/>
      <c r="J21" s="75"/>
      <c r="K21" s="84"/>
      <c r="L21" s="85"/>
      <c r="M21" s="77">
        <f t="shared" si="0"/>
        <v>0</v>
      </c>
    </row>
    <row r="22" spans="1:13" ht="15.75" customHeight="1" thickBot="1">
      <c r="A22" s="78"/>
      <c r="B22" s="78"/>
      <c r="C22" s="79"/>
      <c r="D22" s="80"/>
      <c r="E22" s="81"/>
      <c r="F22" s="82"/>
      <c r="G22" s="73"/>
      <c r="H22" s="83"/>
      <c r="I22" s="83"/>
      <c r="J22" s="75"/>
      <c r="K22" s="84"/>
      <c r="L22" s="85"/>
      <c r="M22" s="77">
        <f t="shared" si="0"/>
        <v>0</v>
      </c>
    </row>
    <row r="23" spans="1:13" ht="15.75" customHeight="1" thickBot="1">
      <c r="A23" s="78"/>
      <c r="B23" s="78"/>
      <c r="C23" s="79"/>
      <c r="D23" s="80"/>
      <c r="E23" s="81"/>
      <c r="F23" s="82"/>
      <c r="G23" s="73"/>
      <c r="H23" s="83"/>
      <c r="I23" s="83"/>
      <c r="J23" s="75"/>
      <c r="K23" s="84"/>
      <c r="L23" s="85"/>
      <c r="M23" s="77">
        <f t="shared" si="0"/>
        <v>0</v>
      </c>
    </row>
    <row r="24" spans="1:13" ht="15.75" customHeight="1" thickBot="1">
      <c r="A24" s="78"/>
      <c r="B24" s="78"/>
      <c r="C24" s="79"/>
      <c r="D24" s="80"/>
      <c r="E24" s="81"/>
      <c r="F24" s="82"/>
      <c r="G24" s="73"/>
      <c r="H24" s="83"/>
      <c r="I24" s="83"/>
      <c r="J24" s="75"/>
      <c r="K24" s="84"/>
      <c r="L24" s="85"/>
      <c r="M24" s="77">
        <f t="shared" si="0"/>
        <v>0</v>
      </c>
    </row>
    <row r="25" spans="1:13" ht="15.75" customHeight="1" thickBot="1">
      <c r="A25" s="78"/>
      <c r="B25" s="78"/>
      <c r="C25" s="79"/>
      <c r="D25" s="80"/>
      <c r="E25" s="81"/>
      <c r="F25" s="82"/>
      <c r="G25" s="73"/>
      <c r="H25" s="83"/>
      <c r="I25" s="83"/>
      <c r="J25" s="75"/>
      <c r="K25" s="84"/>
      <c r="L25" s="85"/>
      <c r="M25" s="77">
        <f t="shared" si="0"/>
        <v>0</v>
      </c>
    </row>
    <row r="26" spans="1:13" ht="15.75" customHeight="1" thickBot="1">
      <c r="A26" s="78"/>
      <c r="B26" s="78"/>
      <c r="C26" s="79"/>
      <c r="D26" s="80"/>
      <c r="E26" s="81"/>
      <c r="F26" s="82"/>
      <c r="G26" s="73" t="str">
        <f t="shared" ref="G26:G33" si="1">IF(F26=0,"",E26/F26)</f>
        <v/>
      </c>
      <c r="H26" s="83"/>
      <c r="I26" s="83"/>
      <c r="J26" s="75"/>
      <c r="K26" s="84"/>
      <c r="L26" s="85"/>
      <c r="M26" s="77">
        <f t="shared" si="0"/>
        <v>0</v>
      </c>
    </row>
    <row r="27" spans="1:13" ht="15.75" customHeight="1" thickBot="1">
      <c r="A27" s="78"/>
      <c r="B27" s="78"/>
      <c r="C27" s="79"/>
      <c r="D27" s="80"/>
      <c r="E27" s="81"/>
      <c r="F27" s="82"/>
      <c r="G27" s="73" t="str">
        <f t="shared" si="1"/>
        <v/>
      </c>
      <c r="H27" s="83"/>
      <c r="I27" s="83"/>
      <c r="J27" s="75"/>
      <c r="K27" s="84"/>
      <c r="L27" s="85"/>
      <c r="M27" s="77">
        <f t="shared" si="0"/>
        <v>0</v>
      </c>
    </row>
    <row r="28" spans="1:13" ht="15.75" customHeight="1" thickBot="1">
      <c r="A28" s="78"/>
      <c r="B28" s="78"/>
      <c r="C28" s="79"/>
      <c r="D28" s="80"/>
      <c r="E28" s="81"/>
      <c r="F28" s="82"/>
      <c r="G28" s="73" t="str">
        <f t="shared" si="1"/>
        <v/>
      </c>
      <c r="H28" s="83"/>
      <c r="I28" s="83"/>
      <c r="J28" s="75"/>
      <c r="K28" s="84"/>
      <c r="L28" s="85"/>
      <c r="M28" s="77">
        <f t="shared" si="0"/>
        <v>0</v>
      </c>
    </row>
    <row r="29" spans="1:13" ht="15.75" customHeight="1" thickBot="1">
      <c r="A29" s="78"/>
      <c r="B29" s="78"/>
      <c r="C29" s="79"/>
      <c r="D29" s="80"/>
      <c r="E29" s="81"/>
      <c r="F29" s="82"/>
      <c r="G29" s="73" t="str">
        <f t="shared" si="1"/>
        <v/>
      </c>
      <c r="H29" s="83"/>
      <c r="I29" s="83"/>
      <c r="J29" s="75"/>
      <c r="K29" s="84"/>
      <c r="L29" s="85"/>
      <c r="M29" s="77">
        <f t="shared" si="0"/>
        <v>0</v>
      </c>
    </row>
    <row r="30" spans="1:13" ht="15.75" customHeight="1" thickBot="1">
      <c r="A30" s="78"/>
      <c r="B30" s="78"/>
      <c r="C30" s="79"/>
      <c r="D30" s="80"/>
      <c r="E30" s="81"/>
      <c r="F30" s="82"/>
      <c r="G30" s="73" t="str">
        <f t="shared" si="1"/>
        <v/>
      </c>
      <c r="H30" s="83"/>
      <c r="I30" s="83"/>
      <c r="J30" s="75"/>
      <c r="K30" s="84"/>
      <c r="L30" s="85"/>
      <c r="M30" s="77">
        <f t="shared" si="0"/>
        <v>0</v>
      </c>
    </row>
    <row r="31" spans="1:13" ht="15.75" customHeight="1" thickBot="1">
      <c r="A31" s="78"/>
      <c r="B31" s="78"/>
      <c r="C31" s="79"/>
      <c r="D31" s="80"/>
      <c r="E31" s="81"/>
      <c r="F31" s="82"/>
      <c r="G31" s="73" t="str">
        <f t="shared" si="1"/>
        <v/>
      </c>
      <c r="H31" s="83"/>
      <c r="I31" s="83"/>
      <c r="J31" s="75"/>
      <c r="K31" s="84"/>
      <c r="L31" s="85"/>
      <c r="M31" s="77">
        <f t="shared" si="0"/>
        <v>0</v>
      </c>
    </row>
    <row r="32" spans="1:13" ht="15.75" customHeight="1" thickBot="1">
      <c r="A32" s="78"/>
      <c r="B32" s="78"/>
      <c r="C32" s="79"/>
      <c r="D32" s="80"/>
      <c r="E32" s="81"/>
      <c r="F32" s="82"/>
      <c r="G32" s="73" t="str">
        <f t="shared" si="1"/>
        <v/>
      </c>
      <c r="H32" s="84"/>
      <c r="I32" s="84"/>
      <c r="J32" s="75"/>
      <c r="K32" s="84"/>
      <c r="L32" s="85"/>
      <c r="M32" s="77">
        <f t="shared" si="0"/>
        <v>0</v>
      </c>
    </row>
    <row r="33" spans="1:13" ht="15.75" customHeight="1" thickBot="1">
      <c r="A33" s="78"/>
      <c r="B33" s="86"/>
      <c r="C33" s="87"/>
      <c r="D33" s="88"/>
      <c r="E33" s="89"/>
      <c r="F33" s="82"/>
      <c r="G33" s="73" t="str">
        <f t="shared" si="1"/>
        <v/>
      </c>
      <c r="H33" s="90"/>
      <c r="I33" s="90"/>
      <c r="J33" s="91"/>
      <c r="K33" s="92"/>
      <c r="L33" s="93"/>
      <c r="M33" s="77">
        <f t="shared" si="0"/>
        <v>0</v>
      </c>
    </row>
    <row r="34" spans="1:13" ht="15.75" customHeight="1" thickBot="1">
      <c r="A34" s="94" t="s">
        <v>7</v>
      </c>
      <c r="B34" s="95"/>
      <c r="C34" s="95"/>
      <c r="D34" s="95"/>
      <c r="E34" s="96">
        <f>SUM(E12:E33)</f>
        <v>0</v>
      </c>
      <c r="F34" s="97"/>
      <c r="G34" s="97"/>
      <c r="H34" s="98">
        <f t="shared" ref="H34:M34" si="2">SUM(H12:H33)</f>
        <v>0</v>
      </c>
      <c r="I34" s="99">
        <f t="shared" si="2"/>
        <v>0</v>
      </c>
      <c r="J34" s="100">
        <f t="shared" si="2"/>
        <v>0</v>
      </c>
      <c r="K34" s="100">
        <f t="shared" si="2"/>
        <v>0</v>
      </c>
      <c r="L34" s="100">
        <f t="shared" si="2"/>
        <v>0</v>
      </c>
      <c r="M34" s="101">
        <f t="shared" si="2"/>
        <v>0</v>
      </c>
    </row>
    <row r="35" spans="1:13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ht="15.75" customHeight="1">
      <c r="A36" s="54" t="s">
        <v>50</v>
      </c>
      <c r="B36" s="54"/>
      <c r="C36" s="54"/>
      <c r="D36" s="54"/>
      <c r="E36" s="54"/>
      <c r="F36" s="54"/>
      <c r="G36" s="4"/>
      <c r="H36" s="4"/>
      <c r="I36" s="4"/>
      <c r="J36" s="4"/>
      <c r="K36" s="4"/>
      <c r="L36" s="4"/>
      <c r="M36" s="4"/>
    </row>
    <row r="37" spans="1:13" ht="15.75" customHeight="1">
      <c r="A37" s="54" t="s">
        <v>119</v>
      </c>
      <c r="B37" s="54"/>
      <c r="C37" s="54"/>
      <c r="D37" s="54"/>
      <c r="E37" s="54"/>
      <c r="F37" s="54"/>
      <c r="G37" s="4"/>
      <c r="H37" s="4"/>
      <c r="I37" s="4"/>
      <c r="J37" s="4"/>
      <c r="K37" s="4"/>
      <c r="L37" s="4"/>
      <c r="M37" s="4"/>
    </row>
    <row r="38" spans="1:13" ht="15.75" customHeight="1" thickBot="1">
      <c r="A38" s="4"/>
      <c r="B38" s="4"/>
      <c r="C38" s="4"/>
      <c r="D38" s="4"/>
      <c r="E38" s="4"/>
      <c r="F38" s="4"/>
      <c r="G38" s="3"/>
      <c r="H38" s="3"/>
      <c r="M38" s="4"/>
    </row>
    <row r="39" spans="1:13" ht="27" customHeight="1" thickBot="1">
      <c r="A39" s="244" t="s">
        <v>51</v>
      </c>
      <c r="B39" s="735"/>
      <c r="C39" s="735"/>
      <c r="D39" s="736"/>
      <c r="E39" s="4"/>
      <c r="I39" s="720" t="s">
        <v>4</v>
      </c>
      <c r="J39" s="722"/>
      <c r="K39" s="729"/>
      <c r="L39" s="730"/>
      <c r="M39" s="8"/>
    </row>
    <row r="40" spans="1:13" ht="15.75" customHeight="1">
      <c r="A40" s="4"/>
      <c r="B40" s="4"/>
      <c r="C40" s="4"/>
      <c r="D40" s="4"/>
      <c r="E40" s="4"/>
      <c r="F40" s="4"/>
      <c r="G40" s="3"/>
      <c r="H40" s="3"/>
      <c r="I40" s="4"/>
      <c r="J40" s="4"/>
      <c r="K40" s="4"/>
      <c r="L40" s="4"/>
      <c r="M40" s="4"/>
    </row>
    <row r="41" spans="1:13" ht="15.75" customHeight="1">
      <c r="A41" s="7" t="s">
        <v>311</v>
      </c>
      <c r="B41" s="7"/>
      <c r="C41" s="7"/>
      <c r="D41" s="4"/>
      <c r="E41" s="4"/>
      <c r="F41" s="4"/>
      <c r="G41" s="3"/>
      <c r="H41" s="3"/>
      <c r="I41" s="4"/>
      <c r="J41" s="4"/>
      <c r="K41" s="4"/>
      <c r="L41" s="4"/>
      <c r="M41" s="4"/>
    </row>
    <row r="42" spans="1:13" ht="15.75" customHeight="1"/>
  </sheetData>
  <mergeCells count="19">
    <mergeCell ref="A8:D8"/>
    <mergeCell ref="E8:M8"/>
    <mergeCell ref="B39:D39"/>
    <mergeCell ref="N3:P3"/>
    <mergeCell ref="A4:M4"/>
    <mergeCell ref="A6:D6"/>
    <mergeCell ref="E6:M6"/>
    <mergeCell ref="A7:D7"/>
    <mergeCell ref="E7:M7"/>
    <mergeCell ref="I39:J39"/>
    <mergeCell ref="A9:D9"/>
    <mergeCell ref="E9:M9"/>
    <mergeCell ref="A10:M10"/>
    <mergeCell ref="K39:L39"/>
    <mergeCell ref="A1:M1"/>
    <mergeCell ref="A2:M2"/>
    <mergeCell ref="A3:M3"/>
    <mergeCell ref="A5:D5"/>
    <mergeCell ref="E5:M5"/>
  </mergeCells>
  <printOptions gridLines="1"/>
  <pageMargins left="0.7" right="0.7" top="0.78740157499999996" bottom="0.78740157499999996" header="0.3" footer="0.3"/>
  <pageSetup paperSize="9" scale="51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zoomScaleNormal="100" zoomScaleSheetLayoutView="100" workbookViewId="0">
      <selection sqref="A1:K1"/>
    </sheetView>
  </sheetViews>
  <sheetFormatPr defaultRowHeight="12.75"/>
  <cols>
    <col min="1" max="1" width="9.7109375" style="8" customWidth="1"/>
    <col min="2" max="2" width="16.140625" style="8" customWidth="1"/>
    <col min="3" max="3" width="31.7109375" style="8" customWidth="1"/>
    <col min="4" max="5" width="15.7109375" style="8" customWidth="1"/>
    <col min="6" max="6" width="32.5703125" style="8" customWidth="1"/>
    <col min="7" max="10" width="13.85546875" style="8" customWidth="1"/>
    <col min="11" max="11" width="15" style="8" customWidth="1"/>
    <col min="12" max="16384" width="9.140625" style="8"/>
  </cols>
  <sheetData>
    <row r="1" spans="1:12" ht="15.75" customHeight="1">
      <c r="A1" s="627"/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168"/>
    </row>
    <row r="2" spans="1:12" ht="105" customHeight="1">
      <c r="A2" s="738"/>
      <c r="B2" s="738"/>
      <c r="C2" s="738"/>
      <c r="D2" s="738"/>
      <c r="E2" s="738"/>
      <c r="F2" s="738"/>
      <c r="G2" s="738"/>
      <c r="H2" s="738"/>
      <c r="I2" s="738"/>
      <c r="J2" s="738"/>
      <c r="K2" s="738"/>
    </row>
    <row r="3" spans="1:12" ht="15.7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1:12" ht="18" customHeight="1" thickBot="1">
      <c r="A4" s="739" t="s">
        <v>122</v>
      </c>
      <c r="B4" s="740"/>
      <c r="C4" s="740"/>
      <c r="D4" s="740"/>
      <c r="E4" s="740"/>
      <c r="F4" s="740"/>
      <c r="G4" s="740"/>
      <c r="H4" s="740"/>
      <c r="I4" s="740"/>
      <c r="J4" s="740"/>
      <c r="K4" s="740"/>
    </row>
    <row r="5" spans="1:12" ht="15.75" customHeight="1" thickBot="1">
      <c r="A5" s="720" t="s">
        <v>0</v>
      </c>
      <c r="B5" s="721"/>
      <c r="C5" s="722"/>
      <c r="D5" s="459"/>
      <c r="E5" s="460"/>
      <c r="F5" s="460"/>
      <c r="G5" s="460"/>
      <c r="H5" s="460"/>
      <c r="I5" s="460"/>
      <c r="J5" s="460"/>
      <c r="K5" s="461"/>
    </row>
    <row r="6" spans="1:12" ht="15.75" customHeight="1" thickBot="1">
      <c r="A6" s="720" t="s">
        <v>1</v>
      </c>
      <c r="B6" s="721"/>
      <c r="C6" s="722"/>
      <c r="D6" s="459"/>
      <c r="E6" s="460"/>
      <c r="F6" s="460"/>
      <c r="G6" s="460"/>
      <c r="H6" s="460"/>
      <c r="I6" s="460"/>
      <c r="J6" s="460"/>
      <c r="K6" s="461"/>
    </row>
    <row r="7" spans="1:12" ht="15.75" customHeight="1" thickBot="1">
      <c r="A7" s="720" t="s">
        <v>24</v>
      </c>
      <c r="B7" s="721"/>
      <c r="C7" s="722"/>
      <c r="D7" s="459"/>
      <c r="E7" s="460"/>
      <c r="F7" s="460"/>
      <c r="G7" s="460"/>
      <c r="H7" s="460"/>
      <c r="I7" s="460"/>
      <c r="J7" s="460"/>
      <c r="K7" s="461"/>
    </row>
    <row r="8" spans="1:12" ht="15.75" customHeight="1" thickBot="1">
      <c r="A8" s="720" t="s">
        <v>5</v>
      </c>
      <c r="B8" s="721"/>
      <c r="C8" s="722"/>
      <c r="D8" s="459"/>
      <c r="E8" s="460"/>
      <c r="F8" s="460"/>
      <c r="G8" s="460"/>
      <c r="H8" s="460"/>
      <c r="I8" s="460"/>
      <c r="J8" s="460"/>
      <c r="K8" s="461"/>
    </row>
    <row r="9" spans="1:12" ht="15.75" customHeight="1" thickBot="1">
      <c r="A9" s="748" t="s">
        <v>53</v>
      </c>
      <c r="B9" s="749"/>
      <c r="C9" s="750"/>
      <c r="D9" s="450"/>
      <c r="E9" s="451"/>
      <c r="F9" s="451"/>
      <c r="G9" s="451"/>
      <c r="H9" s="451"/>
      <c r="I9" s="451"/>
      <c r="J9" s="451"/>
      <c r="K9" s="452"/>
    </row>
    <row r="10" spans="1:12" ht="15.75" customHeight="1" thickBot="1">
      <c r="A10" s="741"/>
      <c r="B10" s="742"/>
      <c r="C10" s="742"/>
      <c r="D10" s="742"/>
      <c r="E10" s="742"/>
      <c r="F10" s="742"/>
      <c r="G10" s="742"/>
      <c r="H10" s="742"/>
      <c r="I10" s="742"/>
      <c r="J10" s="742"/>
      <c r="K10" s="743"/>
    </row>
    <row r="11" spans="1:12" ht="60.75" customHeight="1" thickBot="1">
      <c r="A11" s="106" t="s">
        <v>12</v>
      </c>
      <c r="B11" s="169" t="s">
        <v>88</v>
      </c>
      <c r="C11" s="103" t="s">
        <v>37</v>
      </c>
      <c r="D11" s="169" t="s">
        <v>89</v>
      </c>
      <c r="E11" s="170" t="s">
        <v>90</v>
      </c>
      <c r="F11" s="103" t="s">
        <v>91</v>
      </c>
      <c r="G11" s="103" t="s">
        <v>120</v>
      </c>
      <c r="H11" s="103" t="s">
        <v>121</v>
      </c>
      <c r="I11" s="103" t="s">
        <v>92</v>
      </c>
      <c r="J11" s="171" t="s">
        <v>93</v>
      </c>
      <c r="K11" s="171" t="s">
        <v>94</v>
      </c>
    </row>
    <row r="12" spans="1:12" ht="15.75" customHeight="1">
      <c r="A12" s="172"/>
      <c r="B12" s="173"/>
      <c r="C12" s="174"/>
      <c r="D12" s="173"/>
      <c r="E12" s="174"/>
      <c r="F12" s="173"/>
      <c r="G12" s="175"/>
      <c r="H12" s="176"/>
      <c r="I12" s="175"/>
      <c r="J12" s="176"/>
      <c r="K12" s="177">
        <f>SUM(G12:J12)</f>
        <v>0</v>
      </c>
      <c r="L12" s="42"/>
    </row>
    <row r="13" spans="1:12" ht="15.75" customHeight="1">
      <c r="A13" s="178"/>
      <c r="B13" s="179"/>
      <c r="C13" s="180"/>
      <c r="D13" s="179"/>
      <c r="E13" s="180"/>
      <c r="F13" s="179"/>
      <c r="G13" s="181"/>
      <c r="H13" s="182"/>
      <c r="I13" s="181"/>
      <c r="J13" s="182"/>
      <c r="K13" s="183">
        <f t="shared" ref="K13:K27" si="0">SUM(G13:J13)</f>
        <v>0</v>
      </c>
      <c r="L13" s="42"/>
    </row>
    <row r="14" spans="1:12" ht="15.75" customHeight="1">
      <c r="A14" s="180"/>
      <c r="B14" s="179"/>
      <c r="C14" s="180"/>
      <c r="D14" s="179"/>
      <c r="E14" s="180"/>
      <c r="F14" s="179"/>
      <c r="G14" s="181"/>
      <c r="H14" s="182"/>
      <c r="I14" s="181"/>
      <c r="J14" s="182"/>
      <c r="K14" s="183">
        <f t="shared" si="0"/>
        <v>0</v>
      </c>
      <c r="L14" s="42"/>
    </row>
    <row r="15" spans="1:12" ht="15.75" customHeight="1">
      <c r="A15" s="180"/>
      <c r="B15" s="179"/>
      <c r="C15" s="180"/>
      <c r="D15" s="179"/>
      <c r="E15" s="180"/>
      <c r="F15" s="179"/>
      <c r="G15" s="181"/>
      <c r="H15" s="182"/>
      <c r="I15" s="181"/>
      <c r="J15" s="182"/>
      <c r="K15" s="183">
        <f t="shared" si="0"/>
        <v>0</v>
      </c>
      <c r="L15" s="42"/>
    </row>
    <row r="16" spans="1:12" ht="15.75" customHeight="1">
      <c r="A16" s="180"/>
      <c r="B16" s="179"/>
      <c r="C16" s="180"/>
      <c r="D16" s="179"/>
      <c r="E16" s="180"/>
      <c r="F16" s="179"/>
      <c r="G16" s="181"/>
      <c r="H16" s="182"/>
      <c r="I16" s="181"/>
      <c r="J16" s="182"/>
      <c r="K16" s="183">
        <f t="shared" si="0"/>
        <v>0</v>
      </c>
      <c r="L16" s="42"/>
    </row>
    <row r="17" spans="1:12" ht="15.75" customHeight="1">
      <c r="A17" s="180"/>
      <c r="B17" s="179"/>
      <c r="C17" s="180"/>
      <c r="D17" s="179"/>
      <c r="E17" s="180"/>
      <c r="F17" s="179"/>
      <c r="G17" s="181"/>
      <c r="H17" s="182"/>
      <c r="I17" s="181"/>
      <c r="J17" s="182"/>
      <c r="K17" s="183">
        <f t="shared" si="0"/>
        <v>0</v>
      </c>
      <c r="L17" s="42"/>
    </row>
    <row r="18" spans="1:12" ht="15.75" customHeight="1">
      <c r="A18" s="180"/>
      <c r="B18" s="179"/>
      <c r="C18" s="180"/>
      <c r="D18" s="179"/>
      <c r="E18" s="180"/>
      <c r="F18" s="179"/>
      <c r="G18" s="181"/>
      <c r="H18" s="182"/>
      <c r="I18" s="181"/>
      <c r="J18" s="182"/>
      <c r="K18" s="183">
        <f t="shared" si="0"/>
        <v>0</v>
      </c>
      <c r="L18" s="42"/>
    </row>
    <row r="19" spans="1:12" ht="15.75" customHeight="1">
      <c r="A19" s="180"/>
      <c r="B19" s="179"/>
      <c r="C19" s="180"/>
      <c r="D19" s="179"/>
      <c r="E19" s="180"/>
      <c r="F19" s="179"/>
      <c r="G19" s="181"/>
      <c r="H19" s="182"/>
      <c r="I19" s="181"/>
      <c r="J19" s="182"/>
      <c r="K19" s="183">
        <f t="shared" si="0"/>
        <v>0</v>
      </c>
      <c r="L19" s="42"/>
    </row>
    <row r="20" spans="1:12" ht="15.75" customHeight="1">
      <c r="A20" s="180"/>
      <c r="B20" s="179"/>
      <c r="C20" s="180"/>
      <c r="D20" s="179"/>
      <c r="E20" s="180"/>
      <c r="F20" s="179"/>
      <c r="G20" s="181"/>
      <c r="H20" s="182"/>
      <c r="I20" s="181"/>
      <c r="J20" s="182"/>
      <c r="K20" s="183">
        <f t="shared" si="0"/>
        <v>0</v>
      </c>
      <c r="L20" s="42"/>
    </row>
    <row r="21" spans="1:12" ht="15.75" customHeight="1">
      <c r="A21" s="180"/>
      <c r="B21" s="179"/>
      <c r="C21" s="180"/>
      <c r="D21" s="179"/>
      <c r="E21" s="180"/>
      <c r="F21" s="179"/>
      <c r="G21" s="181"/>
      <c r="H21" s="182"/>
      <c r="I21" s="181"/>
      <c r="J21" s="182"/>
      <c r="K21" s="183">
        <f t="shared" si="0"/>
        <v>0</v>
      </c>
      <c r="L21" s="42"/>
    </row>
    <row r="22" spans="1:12" ht="15.75" customHeight="1">
      <c r="A22" s="180"/>
      <c r="B22" s="179"/>
      <c r="C22" s="180"/>
      <c r="D22" s="179"/>
      <c r="E22" s="180"/>
      <c r="F22" s="179"/>
      <c r="G22" s="181"/>
      <c r="H22" s="182"/>
      <c r="I22" s="181"/>
      <c r="J22" s="182"/>
      <c r="K22" s="183">
        <f t="shared" si="0"/>
        <v>0</v>
      </c>
      <c r="L22" s="42"/>
    </row>
    <row r="23" spans="1:12" ht="15.75" customHeight="1">
      <c r="A23" s="180"/>
      <c r="B23" s="179"/>
      <c r="C23" s="180"/>
      <c r="D23" s="179"/>
      <c r="E23" s="180"/>
      <c r="F23" s="179"/>
      <c r="G23" s="181"/>
      <c r="H23" s="182"/>
      <c r="I23" s="181"/>
      <c r="J23" s="182"/>
      <c r="K23" s="183">
        <f t="shared" si="0"/>
        <v>0</v>
      </c>
      <c r="L23" s="42"/>
    </row>
    <row r="24" spans="1:12" ht="15.75" customHeight="1">
      <c r="A24" s="180"/>
      <c r="B24" s="179"/>
      <c r="C24" s="180"/>
      <c r="D24" s="179"/>
      <c r="E24" s="180"/>
      <c r="F24" s="179"/>
      <c r="G24" s="181"/>
      <c r="H24" s="182"/>
      <c r="I24" s="181"/>
      <c r="J24" s="182"/>
      <c r="K24" s="183">
        <f t="shared" si="0"/>
        <v>0</v>
      </c>
      <c r="L24" s="42"/>
    </row>
    <row r="25" spans="1:12" ht="15.75" customHeight="1">
      <c r="A25" s="180"/>
      <c r="B25" s="179"/>
      <c r="C25" s="180"/>
      <c r="D25" s="179"/>
      <c r="E25" s="180"/>
      <c r="F25" s="179"/>
      <c r="G25" s="181"/>
      <c r="H25" s="182"/>
      <c r="I25" s="181"/>
      <c r="J25" s="182"/>
      <c r="K25" s="183">
        <f t="shared" si="0"/>
        <v>0</v>
      </c>
      <c r="L25" s="42"/>
    </row>
    <row r="26" spans="1:12" ht="15.75" customHeight="1">
      <c r="A26" s="180"/>
      <c r="B26" s="179"/>
      <c r="C26" s="180"/>
      <c r="D26" s="179"/>
      <c r="E26" s="180"/>
      <c r="F26" s="179"/>
      <c r="G26" s="181"/>
      <c r="H26" s="182"/>
      <c r="I26" s="181"/>
      <c r="J26" s="182"/>
      <c r="K26" s="183">
        <f t="shared" si="0"/>
        <v>0</v>
      </c>
      <c r="L26" s="42"/>
    </row>
    <row r="27" spans="1:12" ht="15.75" customHeight="1" thickBot="1">
      <c r="A27" s="184"/>
      <c r="B27" s="185"/>
      <c r="C27" s="184"/>
      <c r="D27" s="185"/>
      <c r="E27" s="184"/>
      <c r="F27" s="185"/>
      <c r="G27" s="186"/>
      <c r="H27" s="187"/>
      <c r="I27" s="186"/>
      <c r="J27" s="187"/>
      <c r="K27" s="188">
        <f t="shared" si="0"/>
        <v>0</v>
      </c>
      <c r="L27" s="42"/>
    </row>
    <row r="28" spans="1:12" ht="15.75" customHeight="1" thickBot="1">
      <c r="A28" s="744" t="s">
        <v>7</v>
      </c>
      <c r="B28" s="745"/>
      <c r="C28" s="745"/>
      <c r="D28" s="745"/>
      <c r="E28" s="745"/>
      <c r="F28" s="745"/>
      <c r="G28" s="189"/>
      <c r="H28" s="189"/>
      <c r="I28" s="189"/>
      <c r="J28" s="190"/>
      <c r="K28" s="191">
        <f>SUM(K12:K27)</f>
        <v>0</v>
      </c>
      <c r="L28" s="192"/>
    </row>
    <row r="29" spans="1:12" ht="15.75" customHeight="1">
      <c r="E29" s="4"/>
      <c r="F29" s="4"/>
      <c r="G29" s="4"/>
      <c r="H29" s="4"/>
      <c r="I29" s="4"/>
      <c r="J29" s="4"/>
      <c r="K29" s="4"/>
    </row>
    <row r="30" spans="1:12" ht="15.75" customHeight="1">
      <c r="A30" s="54" t="s">
        <v>123</v>
      </c>
      <c r="B30" s="54"/>
      <c r="C30" s="4"/>
      <c r="D30" s="4"/>
      <c r="E30" s="4"/>
      <c r="F30" s="4"/>
      <c r="G30" s="4"/>
      <c r="H30" s="4"/>
      <c r="I30" s="4"/>
      <c r="J30" s="4"/>
      <c r="K30" s="4"/>
    </row>
    <row r="31" spans="1:12" ht="15.75" customHeight="1">
      <c r="A31" s="54" t="s">
        <v>119</v>
      </c>
      <c r="B31" s="54"/>
      <c r="C31" s="4"/>
      <c r="D31" s="4"/>
      <c r="E31" s="4"/>
      <c r="F31" s="4"/>
      <c r="G31" s="4"/>
      <c r="H31" s="4"/>
      <c r="I31" s="4"/>
      <c r="J31" s="4"/>
      <c r="K31" s="4"/>
    </row>
    <row r="32" spans="1:12" ht="15.75" customHeight="1" thickBo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27" customHeight="1" thickBot="1">
      <c r="A33" s="193" t="s">
        <v>51</v>
      </c>
      <c r="B33" s="194"/>
      <c r="C33" s="4"/>
      <c r="G33" s="746" t="s">
        <v>4</v>
      </c>
      <c r="H33" s="747"/>
      <c r="I33" s="195"/>
      <c r="J33" s="196"/>
    </row>
    <row r="34" spans="1:11" ht="15.75" customHeight="1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5.75" customHeight="1">
      <c r="A35" s="7" t="s">
        <v>311</v>
      </c>
    </row>
    <row r="36" spans="1:11" ht="15.75" customHeight="1">
      <c r="C36" s="4"/>
      <c r="D36" s="4"/>
      <c r="E36" s="4"/>
      <c r="F36" s="4"/>
      <c r="G36" s="4"/>
      <c r="H36" s="4"/>
      <c r="I36" s="4"/>
      <c r="J36" s="4"/>
      <c r="K36" s="4"/>
    </row>
    <row r="37" spans="1:11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</sheetData>
  <mergeCells count="16">
    <mergeCell ref="A10:K10"/>
    <mergeCell ref="A28:F28"/>
    <mergeCell ref="G33:H33"/>
    <mergeCell ref="A7:C7"/>
    <mergeCell ref="D7:K7"/>
    <mergeCell ref="A8:C8"/>
    <mergeCell ref="D8:K8"/>
    <mergeCell ref="A9:C9"/>
    <mergeCell ref="D9:K9"/>
    <mergeCell ref="A6:C6"/>
    <mergeCell ref="D6:K6"/>
    <mergeCell ref="A1:K1"/>
    <mergeCell ref="A2:K2"/>
    <mergeCell ref="A4:K4"/>
    <mergeCell ref="A5:C5"/>
    <mergeCell ref="D5:K5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11</vt:i4>
      </vt:variant>
    </vt:vector>
  </HeadingPairs>
  <TitlesOfParts>
    <vt:vector size="24" baseType="lpstr">
      <vt:lpstr>VP podle přechodného rámce</vt:lpstr>
      <vt:lpstr>VP podle de minimis</vt:lpstr>
      <vt:lpstr>Soupiska účetních dokladů </vt:lpstr>
      <vt:lpstr>Přehled čerp. zp. výd.</vt:lpstr>
      <vt:lpstr>Přepracovaný rozpočet projektu</vt:lpstr>
      <vt:lpstr>Podpisové vzory</vt:lpstr>
      <vt:lpstr>Pracovní výkaz</vt:lpstr>
      <vt:lpstr>Mzdové výdaje</vt:lpstr>
      <vt:lpstr>Cestovní výdaje - tuzemské</vt:lpstr>
      <vt:lpstr>Cestovní výdaje - zahraniční</vt:lpstr>
      <vt:lpstr>Odpisy</vt:lpstr>
      <vt:lpstr>Rozpis mzdových příspěvků </vt:lpstr>
      <vt:lpstr>Seznam školení</vt:lpstr>
      <vt:lpstr>'Cestovní výdaje - tuzemské'!Oblast_tisku</vt:lpstr>
      <vt:lpstr>'Cestovní výdaje - zahraniční'!Oblast_tisku</vt:lpstr>
      <vt:lpstr>'Mzdové výdaje'!Oblast_tisku</vt:lpstr>
      <vt:lpstr>Odpisy!Oblast_tisku</vt:lpstr>
      <vt:lpstr>'Podpisové vzory'!Oblast_tisku</vt:lpstr>
      <vt:lpstr>'Pracovní výkaz'!Oblast_tisku</vt:lpstr>
      <vt:lpstr>'Rozpis mzdových příspěvků '!Oblast_tisku</vt:lpstr>
      <vt:lpstr>'Seznam školení'!Oblast_tisku</vt:lpstr>
      <vt:lpstr>'Soupiska účetních dokladů '!Oblast_tisku</vt:lpstr>
      <vt:lpstr>'VP podle de minimis'!Oblast_tisku</vt:lpstr>
      <vt:lpstr>'VP podle přechodného rámce'!Oblast_tisku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Barbořáková</dc:creator>
  <cp:lastModifiedBy>ugh</cp:lastModifiedBy>
  <cp:lastPrinted>2010-06-25T11:21:42Z</cp:lastPrinted>
  <dcterms:created xsi:type="dcterms:W3CDTF">2010-06-09T07:18:54Z</dcterms:created>
  <dcterms:modified xsi:type="dcterms:W3CDTF">2013-04-10T11:10:55Z</dcterms:modified>
</cp:coreProperties>
</file>