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66925"/>
  <xr:revisionPtr revIDLastSave="0" documentId="13_ncr:1_{7CAE9D4B-9A1B-452C-90B2-571F00B2C403}" xr6:coauthVersionLast="47" xr6:coauthVersionMax="47" xr10:uidLastSave="{00000000-0000-0000-0000-000000000000}"/>
  <bookViews>
    <workbookView xWindow="-120" yWindow="-120" windowWidth="29040" windowHeight="15720" xr2:uid="{635D5B1E-66C8-4B2C-84BE-65AAB4C0915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AF2" i="1" s="1"/>
  <c r="AG2" i="1" s="1"/>
  <c r="AH2" i="1" s="1"/>
  <c r="AI2" i="1" s="1"/>
  <c r="AJ2" i="1" s="1"/>
  <c r="AK2" i="1" s="1"/>
  <c r="AL2" i="1" s="1"/>
  <c r="AM2" i="1" s="1"/>
  <c r="AN2" i="1" s="1"/>
  <c r="AO2" i="1" s="1"/>
  <c r="AP2" i="1" s="1"/>
  <c r="AQ2" i="1" s="1"/>
  <c r="AR2" i="1" s="1"/>
  <c r="AS2" i="1" s="1"/>
  <c r="AT2" i="1" s="1"/>
  <c r="AU2" i="1" s="1"/>
  <c r="AV2" i="1" s="1"/>
  <c r="AW2" i="1" s="1"/>
</calcChain>
</file>

<file path=xl/sharedStrings.xml><?xml version="1.0" encoding="utf-8"?>
<sst xmlns="http://schemas.openxmlformats.org/spreadsheetml/2006/main" count="78" uniqueCount="49">
  <si>
    <t>Mediatyp</t>
  </si>
  <si>
    <t>Popis</t>
  </si>
  <si>
    <t>Reklamní formát</t>
  </si>
  <si>
    <t>On-line</t>
  </si>
  <si>
    <r>
      <t xml:space="preserve">Zpravodajské </t>
    </r>
    <r>
      <rPr>
        <sz val="11"/>
        <color theme="1"/>
        <rFont val="Calibri"/>
        <family val="2"/>
        <charset val="238"/>
        <scheme val="minor"/>
      </rPr>
      <t xml:space="preserve">a názorové </t>
    </r>
    <r>
      <rPr>
        <sz val="11"/>
        <rFont val="Calibri"/>
        <family val="2"/>
        <charset val="1"/>
      </rPr>
      <t xml:space="preserve">weby (sekce "Zpravodajství", definice SPIR): 
- návštěvnost min. 1 000 000 unikátních/reálných uživatelů měsíčně v ČR (Netmonitor, červen 2020),
- maximální podíl investice </t>
    </r>
    <r>
      <rPr>
        <sz val="11"/>
        <color theme="1"/>
        <rFont val="Calibri"/>
        <family val="2"/>
        <charset val="238"/>
        <scheme val="minor"/>
      </rPr>
      <t xml:space="preserve">30 </t>
    </r>
    <r>
      <rPr>
        <sz val="11"/>
        <rFont val="Calibri"/>
        <family val="2"/>
        <charset val="1"/>
      </rPr>
      <t>% na jeden web,
- rovnoměrné časové rozložení v kampani, 
- zobrazení kreativ dle rozložení do 14 krajů, v každém kraji se zobrazuje kreativa pro daný kraj (50 %) + dvě kreativy ze sousedních krajů (po 25 %).</t>
    </r>
  </si>
  <si>
    <t>Pre-roll videoreklama cca 15 s, in-stream video, vyloučeny jsou videobannery, prokliky na kampaňovou microsite.</t>
  </si>
  <si>
    <t>Pre-roll videoreklama cca 1 min, in-stream video, vyloučeny jsou videobannery, prokliky na kampaňovou microsite.</t>
  </si>
  <si>
    <t>Bannery především ve formátu 970x310, prokliky na kampaňovou microsite.</t>
  </si>
  <si>
    <t xml:space="preserve">Bannery především ve formátu 300x600, mobilní zařízení,  prokliky na kampaňovou microsite.
</t>
  </si>
  <si>
    <t>Sociální sítě:
- YouTube (zadavatel připouští i jiné sociální sítě podobného charakteru, počtu unikátních uživatelů a počtu zobrazení stránek),
- rovnoměrné časové rozložení v kampani,
- zobrazení kreativ dle rozložení do 14 krajů, v každém kraji se zobrazuje kreativa pro daný kraj (50 %) + dvě kreativy ze sousedních krajů (po 25 %).</t>
  </si>
  <si>
    <t>Přeskočitelné reklamy in-stream cca 1 min, prokliky na kampaňovou microsite, na stránky projektů.</t>
  </si>
  <si>
    <t>Nepřeskočitelné reklamy in-stream cca 15 s, prokliky na kampaňovou microsite, na stránky projektů.</t>
  </si>
  <si>
    <t>Sociální sítě:
- Facebook (zadavatel připouští i jiné sociální sítě podobného charakteru, počtu unikátních uživatelů a počtu zobrazení stránek),
- rovnoměrné časové rozložení v kampani,
- zobrazení kreativ dle rozložení do 14 krajů, v každém kraji se zobrazuje kreativa pro daný kraj (50 %) + dvě kreativy ze sousedních krajů (po 25 %).</t>
  </si>
  <si>
    <t>Promovaný video post, prokliky na kampaňovou microsite, na stránky projektů.</t>
  </si>
  <si>
    <t>Sociální sítě:
- Instagram (zadavatel připouští i jiné sociální sítě podobného charakteru, počtu unikátních uživatelů a počtu zobrazení stránek),
- rovnoměrné časové rozložení v kampani,
- zobrazení kreativ dle rozložení do 14 krajů, v každém kraji se zobrazuje kreativa pro daný kraj (50 %) + dvě kreativy ze sousedních krajů (po 25 %).</t>
  </si>
  <si>
    <t>Videoreklama, prokliky na kampaňovou microsite, na stránky projektů.</t>
  </si>
  <si>
    <t>Tisk</t>
  </si>
  <si>
    <r>
      <t>Kombinace alespoň 2 deníků přinášejících ekonomické zpravodajství z ČR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a regionální zpravodajství s nákladem auditovaným ABC ČR. Tituly musí umožňovat inzerci rozdělit do 14 krajů.
- minimální podíl investice 30 % do jednoho titulu,
- maximálně 1 inzerce na vydání,
- rovnoměrné časové rozložení v kampani,
</t>
    </r>
    <r>
      <rPr>
        <sz val="11"/>
        <rFont val="Calibri"/>
        <family val="2"/>
        <charset val="1"/>
      </rPr>
      <t>- zobrazení inzercí dle rozložení do 14 krajů, v každém kraji se zobrazuje inzerce pro daný kraj (50 %) + dvě inzerce ze sousedních krajů (po 25 %) - ne v jednom vydání.</t>
    </r>
  </si>
  <si>
    <t>Celobarevný inzerát rozsah 1/4 strany na šířku.</t>
  </si>
  <si>
    <t>Počet</t>
  </si>
  <si>
    <t>červen</t>
  </si>
  <si>
    <t>červenec</t>
  </si>
  <si>
    <t>srpen</t>
  </si>
  <si>
    <t>server/titul</t>
  </si>
  <si>
    <t>seznamzpravy.cz</t>
  </si>
  <si>
    <t>novinky.cz</t>
  </si>
  <si>
    <t>blesk.cz</t>
  </si>
  <si>
    <t>reflex.cz</t>
  </si>
  <si>
    <t>tiscali.cz</t>
  </si>
  <si>
    <t>echo24.cz</t>
  </si>
  <si>
    <t>Deník ČR</t>
  </si>
  <si>
    <t>MF DNES</t>
  </si>
  <si>
    <t>9 200 000 impresí</t>
  </si>
  <si>
    <t>7 000 000 impresí</t>
  </si>
  <si>
    <t>1 500 000 impresí</t>
  </si>
  <si>
    <t>2 098 641 impresí</t>
  </si>
  <si>
    <t>1 900 000 impresí</t>
  </si>
  <si>
    <t>1 200 000 impresí</t>
  </si>
  <si>
    <t>500 000 impresí</t>
  </si>
  <si>
    <t>16 000 000 impresí</t>
  </si>
  <si>
    <t>9 600 000 impresí</t>
  </si>
  <si>
    <t>5 000 000 impresí</t>
  </si>
  <si>
    <t>1 000 000 impresí</t>
  </si>
  <si>
    <t>2 013 445 impresí</t>
  </si>
  <si>
    <t>4 000 000 impresí</t>
  </si>
  <si>
    <t>3 000 000 impresí</t>
  </si>
  <si>
    <t>13 714 286 impresí</t>
  </si>
  <si>
    <t>Termín dodání podkladů</t>
  </si>
  <si>
    <t>Afinita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</si>
</sst>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4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/>
    <xf numFmtId="0" fontId="0" fillId="0" borderId="10" xfId="0" applyBorder="1"/>
    <xf numFmtId="0" fontId="0" fillId="5" borderId="10" xfId="0" applyFill="1" applyBorder="1"/>
    <xf numFmtId="0" fontId="0" fillId="5" borderId="11" xfId="0" applyFill="1" applyBorder="1"/>
    <xf numFmtId="164" fontId="0" fillId="2" borderId="14" xfId="0" applyNumberFormat="1" applyFill="1" applyBorder="1"/>
    <xf numFmtId="164" fontId="0" fillId="0" borderId="14" xfId="0" applyNumberFormat="1" applyBorder="1"/>
    <xf numFmtId="164" fontId="0" fillId="0" borderId="15" xfId="0" applyNumberFormat="1" applyBorder="1"/>
    <xf numFmtId="3" fontId="0" fillId="3" borderId="3" xfId="1" applyNumberFormat="1" applyFont="1" applyFill="1" applyBorder="1" applyAlignment="1">
      <alignment horizontal="center" vertical="center" wrapText="1"/>
    </xf>
    <xf numFmtId="3" fontId="0" fillId="3" borderId="2" xfId="1" applyNumberFormat="1" applyFont="1" applyFill="1" applyBorder="1" applyAlignment="1">
      <alignment horizontal="center" vertical="center" wrapText="1"/>
    </xf>
    <xf numFmtId="3" fontId="0" fillId="3" borderId="10" xfId="1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0" fillId="3" borderId="4" xfId="1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top" wrapText="1"/>
    </xf>
    <xf numFmtId="3" fontId="0" fillId="3" borderId="23" xfId="1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5" fillId="4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3" fontId="0" fillId="3" borderId="1" xfId="1" applyNumberFormat="1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vertical="top" wrapText="1"/>
    </xf>
    <xf numFmtId="0" fontId="5" fillId="0" borderId="27" xfId="0" applyFont="1" applyBorder="1" applyAlignment="1">
      <alignment horizontal="left" vertical="top" wrapText="1"/>
    </xf>
    <xf numFmtId="3" fontId="0" fillId="3" borderId="27" xfId="1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27" xfId="0" applyFont="1" applyBorder="1" applyAlignment="1">
      <alignment horizontal="left" vertical="top" wrapText="1"/>
    </xf>
    <xf numFmtId="0" fontId="0" fillId="0" borderId="3" xfId="0" applyBorder="1"/>
    <xf numFmtId="0" fontId="4" fillId="0" borderId="14" xfId="0" applyFont="1" applyBorder="1" applyAlignment="1">
      <alignment horizontal="left" vertical="top" wrapText="1"/>
    </xf>
    <xf numFmtId="3" fontId="0" fillId="3" borderId="14" xfId="1" applyNumberFormat="1" applyFont="1" applyFill="1" applyBorder="1" applyAlignment="1">
      <alignment horizontal="center" vertical="center" wrapText="1"/>
    </xf>
    <xf numFmtId="0" fontId="0" fillId="5" borderId="23" xfId="0" applyFill="1" applyBorder="1"/>
    <xf numFmtId="16" fontId="4" fillId="0" borderId="3" xfId="0" applyNumberFormat="1" applyFont="1" applyBorder="1" applyAlignment="1">
      <alignment horizontal="center" vertical="top" wrapText="1"/>
    </xf>
    <xf numFmtId="16" fontId="4" fillId="0" borderId="2" xfId="0" applyNumberFormat="1" applyFont="1" applyBorder="1" applyAlignment="1">
      <alignment horizontal="center" vertical="top" wrapText="1"/>
    </xf>
    <xf numFmtId="16" fontId="4" fillId="0" borderId="4" xfId="0" applyNumberFormat="1" applyFont="1" applyBorder="1" applyAlignment="1">
      <alignment horizontal="center" vertical="top" wrapText="1"/>
    </xf>
    <xf numFmtId="16" fontId="4" fillId="0" borderId="23" xfId="0" applyNumberFormat="1" applyFont="1" applyBorder="1" applyAlignment="1">
      <alignment horizontal="center" vertical="top" wrapText="1"/>
    </xf>
    <xf numFmtId="16" fontId="4" fillId="0" borderId="14" xfId="0" applyNumberFormat="1" applyFont="1" applyBorder="1" applyAlignment="1">
      <alignment horizontal="center" vertical="top" wrapText="1"/>
    </xf>
    <xf numFmtId="16" fontId="4" fillId="0" borderId="27" xfId="0" applyNumberFormat="1" applyFont="1" applyBorder="1" applyAlignment="1">
      <alignment horizontal="center" vertical="top" wrapText="1"/>
    </xf>
    <xf numFmtId="16" fontId="4" fillId="0" borderId="1" xfId="0" applyNumberFormat="1" applyFont="1" applyBorder="1" applyAlignment="1">
      <alignment horizontal="center" vertical="top" wrapText="1"/>
    </xf>
    <xf numFmtId="16" fontId="4" fillId="0" borderId="10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0" fillId="0" borderId="2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4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0" fillId="5" borderId="2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3" fontId="0" fillId="0" borderId="18" xfId="1" applyNumberFormat="1" applyFont="1" applyFill="1" applyBorder="1" applyAlignment="1">
      <alignment horizontal="center" vertical="center" wrapText="1"/>
    </xf>
    <xf numFmtId="3" fontId="0" fillId="0" borderId="19" xfId="1" applyNumberFormat="1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29485-438E-4877-9C59-C73837E82816}">
  <dimension ref="A1:AW30"/>
  <sheetViews>
    <sheetView tabSelected="1" zoomScale="70" zoomScaleNormal="70" workbookViewId="0">
      <pane xSplit="7" ySplit="2" topLeftCell="H3" activePane="bottomRight" state="frozen"/>
      <selection pane="topRight" activeCell="F1" sqref="F1"/>
      <selection pane="bottomLeft" activeCell="A3" sqref="A3"/>
      <selection pane="bottomRight" activeCell="G14" sqref="G14"/>
    </sheetView>
  </sheetViews>
  <sheetFormatPr defaultRowHeight="15" x14ac:dyDescent="0.25"/>
  <cols>
    <col min="1" max="1" width="12.85546875" customWidth="1"/>
    <col min="2" max="2" width="85.42578125" customWidth="1"/>
    <col min="3" max="3" width="23.42578125" customWidth="1"/>
    <col min="4" max="4" width="20.140625" customWidth="1"/>
    <col min="5" max="5" width="14.7109375" customWidth="1"/>
    <col min="6" max="6" width="10.140625" style="2" customWidth="1"/>
    <col min="7" max="7" width="14.5703125" style="17" customWidth="1"/>
    <col min="8" max="49" width="2.5703125" customWidth="1"/>
  </cols>
  <sheetData>
    <row r="1" spans="1:49" ht="15.75" thickTop="1" x14ac:dyDescent="0.25">
      <c r="A1" s="80" t="s">
        <v>0</v>
      </c>
      <c r="B1" s="82" t="s">
        <v>1</v>
      </c>
      <c r="C1" s="82" t="s">
        <v>2</v>
      </c>
      <c r="D1" s="82" t="s">
        <v>23</v>
      </c>
      <c r="E1" s="82" t="s">
        <v>47</v>
      </c>
      <c r="F1" s="82" t="s">
        <v>48</v>
      </c>
      <c r="G1" s="84" t="s">
        <v>19</v>
      </c>
      <c r="H1" s="53" t="s">
        <v>20</v>
      </c>
      <c r="I1" s="53"/>
      <c r="J1" s="53"/>
      <c r="K1" s="53"/>
      <c r="L1" s="53"/>
      <c r="M1" s="53" t="s">
        <v>21</v>
      </c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 t="s">
        <v>22</v>
      </c>
      <c r="AS1" s="53"/>
      <c r="AT1" s="53"/>
      <c r="AU1" s="53"/>
      <c r="AV1" s="53"/>
      <c r="AW1" s="54"/>
    </row>
    <row r="2" spans="1:49" ht="15.75" thickBot="1" x14ac:dyDescent="0.3">
      <c r="A2" s="81"/>
      <c r="B2" s="83"/>
      <c r="C2" s="83"/>
      <c r="D2" s="83"/>
      <c r="E2" s="83"/>
      <c r="F2" s="83"/>
      <c r="G2" s="85"/>
      <c r="H2" s="11">
        <v>44373</v>
      </c>
      <c r="I2" s="11">
        <f>H2+1</f>
        <v>44374</v>
      </c>
      <c r="J2" s="12">
        <f t="shared" ref="J2:AW2" si="0">I2+1</f>
        <v>44375</v>
      </c>
      <c r="K2" s="12">
        <f t="shared" si="0"/>
        <v>44376</v>
      </c>
      <c r="L2" s="12">
        <f t="shared" si="0"/>
        <v>44377</v>
      </c>
      <c r="M2" s="12">
        <f t="shared" si="0"/>
        <v>44378</v>
      </c>
      <c r="N2" s="12">
        <f t="shared" si="0"/>
        <v>44379</v>
      </c>
      <c r="O2" s="11">
        <f t="shared" si="0"/>
        <v>44380</v>
      </c>
      <c r="P2" s="11">
        <f t="shared" si="0"/>
        <v>44381</v>
      </c>
      <c r="Q2" s="12">
        <f t="shared" si="0"/>
        <v>44382</v>
      </c>
      <c r="R2" s="12">
        <f t="shared" si="0"/>
        <v>44383</v>
      </c>
      <c r="S2" s="12">
        <f t="shared" si="0"/>
        <v>44384</v>
      </c>
      <c r="T2" s="12">
        <f t="shared" si="0"/>
        <v>44385</v>
      </c>
      <c r="U2" s="12">
        <f t="shared" si="0"/>
        <v>44386</v>
      </c>
      <c r="V2" s="11">
        <f t="shared" si="0"/>
        <v>44387</v>
      </c>
      <c r="W2" s="11">
        <f t="shared" si="0"/>
        <v>44388</v>
      </c>
      <c r="X2" s="12">
        <f t="shared" si="0"/>
        <v>44389</v>
      </c>
      <c r="Y2" s="12">
        <f t="shared" si="0"/>
        <v>44390</v>
      </c>
      <c r="Z2" s="12">
        <f t="shared" si="0"/>
        <v>44391</v>
      </c>
      <c r="AA2" s="12">
        <f t="shared" si="0"/>
        <v>44392</v>
      </c>
      <c r="AB2" s="12">
        <f t="shared" si="0"/>
        <v>44393</v>
      </c>
      <c r="AC2" s="11">
        <f t="shared" si="0"/>
        <v>44394</v>
      </c>
      <c r="AD2" s="11">
        <f t="shared" si="0"/>
        <v>44395</v>
      </c>
      <c r="AE2" s="12">
        <f t="shared" si="0"/>
        <v>44396</v>
      </c>
      <c r="AF2" s="12">
        <f t="shared" si="0"/>
        <v>44397</v>
      </c>
      <c r="AG2" s="12">
        <f t="shared" si="0"/>
        <v>44398</v>
      </c>
      <c r="AH2" s="12">
        <f t="shared" si="0"/>
        <v>44399</v>
      </c>
      <c r="AI2" s="12">
        <f t="shared" si="0"/>
        <v>44400</v>
      </c>
      <c r="AJ2" s="11">
        <f t="shared" si="0"/>
        <v>44401</v>
      </c>
      <c r="AK2" s="11">
        <f t="shared" si="0"/>
        <v>44402</v>
      </c>
      <c r="AL2" s="12">
        <f t="shared" si="0"/>
        <v>44403</v>
      </c>
      <c r="AM2" s="12">
        <f t="shared" si="0"/>
        <v>44404</v>
      </c>
      <c r="AN2" s="12">
        <f t="shared" si="0"/>
        <v>44405</v>
      </c>
      <c r="AO2" s="12">
        <f t="shared" si="0"/>
        <v>44406</v>
      </c>
      <c r="AP2" s="12">
        <f t="shared" si="0"/>
        <v>44407</v>
      </c>
      <c r="AQ2" s="11">
        <f t="shared" si="0"/>
        <v>44408</v>
      </c>
      <c r="AR2" s="11">
        <f t="shared" si="0"/>
        <v>44409</v>
      </c>
      <c r="AS2" s="12">
        <f t="shared" si="0"/>
        <v>44410</v>
      </c>
      <c r="AT2" s="12">
        <f t="shared" si="0"/>
        <v>44411</v>
      </c>
      <c r="AU2" s="12">
        <f t="shared" si="0"/>
        <v>44412</v>
      </c>
      <c r="AV2" s="12">
        <f t="shared" si="0"/>
        <v>44413</v>
      </c>
      <c r="AW2" s="13">
        <f t="shared" si="0"/>
        <v>44414</v>
      </c>
    </row>
    <row r="3" spans="1:49" ht="15.75" thickTop="1" x14ac:dyDescent="0.25">
      <c r="A3" s="65" t="s">
        <v>3</v>
      </c>
      <c r="B3" s="57" t="s">
        <v>4</v>
      </c>
      <c r="C3" s="57" t="s">
        <v>5</v>
      </c>
      <c r="D3" s="3" t="s">
        <v>24</v>
      </c>
      <c r="E3" s="35">
        <v>44372</v>
      </c>
      <c r="F3" s="5">
        <v>1.0900000000000001</v>
      </c>
      <c r="G3" s="14">
        <v>9200000</v>
      </c>
      <c r="H3" s="55" t="s">
        <v>32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6"/>
    </row>
    <row r="4" spans="1:49" x14ac:dyDescent="0.25">
      <c r="A4" s="66"/>
      <c r="B4" s="58"/>
      <c r="C4" s="58"/>
      <c r="D4" s="1" t="s">
        <v>25</v>
      </c>
      <c r="E4" s="36">
        <v>44372</v>
      </c>
      <c r="F4" s="6">
        <v>1.07</v>
      </c>
      <c r="G4" s="15">
        <v>9200000</v>
      </c>
      <c r="H4" s="68" t="s">
        <v>32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9"/>
    </row>
    <row r="5" spans="1:49" x14ac:dyDescent="0.25">
      <c r="A5" s="66"/>
      <c r="B5" s="58"/>
      <c r="C5" s="58"/>
      <c r="D5" s="1" t="s">
        <v>26</v>
      </c>
      <c r="E5" s="36">
        <v>44372</v>
      </c>
      <c r="F5" s="6">
        <v>1.04</v>
      </c>
      <c r="G5" s="15">
        <v>7000000</v>
      </c>
      <c r="H5" s="68" t="s">
        <v>33</v>
      </c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9"/>
    </row>
    <row r="6" spans="1:49" x14ac:dyDescent="0.25">
      <c r="A6" s="66"/>
      <c r="B6" s="58"/>
      <c r="C6" s="58"/>
      <c r="D6" s="1" t="s">
        <v>27</v>
      </c>
      <c r="E6" s="36">
        <v>44372</v>
      </c>
      <c r="F6" s="6">
        <v>1.08</v>
      </c>
      <c r="G6" s="15">
        <v>1500000</v>
      </c>
      <c r="H6" s="68" t="s">
        <v>34</v>
      </c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9"/>
    </row>
    <row r="7" spans="1:49" ht="15.75" thickBot="1" x14ac:dyDescent="0.3">
      <c r="A7" s="66"/>
      <c r="B7" s="59"/>
      <c r="C7" s="59"/>
      <c r="D7" s="4" t="s">
        <v>28</v>
      </c>
      <c r="E7" s="37">
        <v>44372</v>
      </c>
      <c r="F7" s="43">
        <v>1.06</v>
      </c>
      <c r="G7" s="18">
        <v>2098641</v>
      </c>
      <c r="H7" s="70" t="s">
        <v>35</v>
      </c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1"/>
    </row>
    <row r="8" spans="1:49" ht="15.75" thickTop="1" x14ac:dyDescent="0.25">
      <c r="A8" s="66"/>
      <c r="B8" s="60" t="s">
        <v>4</v>
      </c>
      <c r="C8" s="60" t="s">
        <v>6</v>
      </c>
      <c r="D8" s="19" t="s">
        <v>24</v>
      </c>
      <c r="E8" s="38">
        <v>44372</v>
      </c>
      <c r="F8" s="44">
        <v>1.0900000000000001</v>
      </c>
      <c r="G8" s="20">
        <v>1900000</v>
      </c>
      <c r="H8" s="72" t="s">
        <v>36</v>
      </c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3"/>
    </row>
    <row r="9" spans="1:49" x14ac:dyDescent="0.25">
      <c r="A9" s="66"/>
      <c r="B9" s="58"/>
      <c r="C9" s="58"/>
      <c r="D9" s="1" t="s">
        <v>25</v>
      </c>
      <c r="E9" s="36">
        <v>44372</v>
      </c>
      <c r="F9" s="6">
        <v>1.07</v>
      </c>
      <c r="G9" s="15">
        <v>1900000</v>
      </c>
      <c r="H9" s="68" t="s">
        <v>36</v>
      </c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9"/>
    </row>
    <row r="10" spans="1:49" x14ac:dyDescent="0.25">
      <c r="A10" s="66"/>
      <c r="B10" s="58"/>
      <c r="C10" s="58"/>
      <c r="D10" s="1" t="s">
        <v>26</v>
      </c>
      <c r="E10" s="36">
        <v>44372</v>
      </c>
      <c r="F10" s="6">
        <v>1.04</v>
      </c>
      <c r="G10" s="15">
        <v>1200000</v>
      </c>
      <c r="H10" s="68" t="s">
        <v>37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9"/>
    </row>
    <row r="11" spans="1:49" x14ac:dyDescent="0.25">
      <c r="A11" s="66"/>
      <c r="B11" s="58"/>
      <c r="C11" s="58"/>
      <c r="D11" s="1" t="s">
        <v>27</v>
      </c>
      <c r="E11" s="36">
        <v>44372</v>
      </c>
      <c r="F11" s="6">
        <v>1.08</v>
      </c>
      <c r="G11" s="15">
        <v>500000</v>
      </c>
      <c r="H11" s="68" t="s">
        <v>38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9"/>
    </row>
    <row r="12" spans="1:49" ht="15.75" thickBot="1" x14ac:dyDescent="0.3">
      <c r="A12" s="66"/>
      <c r="B12" s="61"/>
      <c r="C12" s="61"/>
      <c r="D12" s="32" t="s">
        <v>28</v>
      </c>
      <c r="E12" s="39">
        <v>44372</v>
      </c>
      <c r="F12" s="45">
        <v>1.06</v>
      </c>
      <c r="G12" s="33">
        <v>500000</v>
      </c>
      <c r="H12" s="74" t="s">
        <v>38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5"/>
    </row>
    <row r="13" spans="1:49" ht="15.75" thickTop="1" x14ac:dyDescent="0.25">
      <c r="A13" s="66"/>
      <c r="B13" s="60" t="s">
        <v>4</v>
      </c>
      <c r="C13" s="60" t="s">
        <v>7</v>
      </c>
      <c r="D13" s="19" t="s">
        <v>24</v>
      </c>
      <c r="E13" s="38">
        <v>44372</v>
      </c>
      <c r="F13" s="44">
        <v>1.0900000000000001</v>
      </c>
      <c r="G13" s="20">
        <v>16000000</v>
      </c>
      <c r="H13" s="72" t="s">
        <v>39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3"/>
    </row>
    <row r="14" spans="1:49" x14ac:dyDescent="0.25">
      <c r="A14" s="66"/>
      <c r="B14" s="58"/>
      <c r="C14" s="58"/>
      <c r="D14" s="1" t="s">
        <v>25</v>
      </c>
      <c r="E14" s="36">
        <v>44372</v>
      </c>
      <c r="F14" s="6">
        <v>1.07</v>
      </c>
      <c r="G14" s="15">
        <v>9600000</v>
      </c>
      <c r="H14" s="68" t="s">
        <v>40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9"/>
    </row>
    <row r="15" spans="1:49" x14ac:dyDescent="0.25">
      <c r="A15" s="66"/>
      <c r="B15" s="58"/>
      <c r="C15" s="58"/>
      <c r="D15" s="1" t="s">
        <v>26</v>
      </c>
      <c r="E15" s="36">
        <v>44372</v>
      </c>
      <c r="F15" s="6">
        <v>1.04</v>
      </c>
      <c r="G15" s="15">
        <v>5000000</v>
      </c>
      <c r="H15" s="68" t="s">
        <v>41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9"/>
    </row>
    <row r="16" spans="1:49" x14ac:dyDescent="0.25">
      <c r="A16" s="66"/>
      <c r="B16" s="58"/>
      <c r="C16" s="58"/>
      <c r="D16" s="1" t="s">
        <v>27</v>
      </c>
      <c r="E16" s="36">
        <v>44372</v>
      </c>
      <c r="F16" s="6">
        <v>1.08</v>
      </c>
      <c r="G16" s="15">
        <v>1000000</v>
      </c>
      <c r="H16" s="68" t="s">
        <v>42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9"/>
    </row>
    <row r="17" spans="1:49" ht="15.75" thickBot="1" x14ac:dyDescent="0.3">
      <c r="A17" s="66"/>
      <c r="B17" s="61"/>
      <c r="C17" s="61"/>
      <c r="D17" s="32" t="s">
        <v>28</v>
      </c>
      <c r="E17" s="39">
        <v>44372</v>
      </c>
      <c r="F17" s="45">
        <v>1.06</v>
      </c>
      <c r="G17" s="33">
        <v>2013445</v>
      </c>
      <c r="H17" s="74" t="s">
        <v>43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5"/>
    </row>
    <row r="18" spans="1:49" ht="15.75" thickTop="1" x14ac:dyDescent="0.25">
      <c r="A18" s="66"/>
      <c r="B18" s="57" t="s">
        <v>4</v>
      </c>
      <c r="C18" s="57" t="s">
        <v>8</v>
      </c>
      <c r="D18" s="31" t="s">
        <v>24</v>
      </c>
      <c r="E18" s="35">
        <v>44372</v>
      </c>
      <c r="F18" s="46">
        <v>1.0900000000000001</v>
      </c>
      <c r="G18" s="14">
        <v>500000</v>
      </c>
      <c r="H18" s="55" t="s">
        <v>38</v>
      </c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6"/>
    </row>
    <row r="19" spans="1:49" x14ac:dyDescent="0.25">
      <c r="A19" s="66"/>
      <c r="B19" s="58"/>
      <c r="C19" s="58"/>
      <c r="D19" s="7" t="s">
        <v>25</v>
      </c>
      <c r="E19" s="36">
        <v>44372</v>
      </c>
      <c r="F19" s="47">
        <v>1.07</v>
      </c>
      <c r="G19" s="15">
        <v>500000</v>
      </c>
      <c r="H19" s="68" t="s">
        <v>38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9"/>
    </row>
    <row r="20" spans="1:49" x14ac:dyDescent="0.25">
      <c r="A20" s="66"/>
      <c r="B20" s="58"/>
      <c r="C20" s="58"/>
      <c r="D20" s="7" t="s">
        <v>26</v>
      </c>
      <c r="E20" s="36">
        <v>44372</v>
      </c>
      <c r="F20" s="47">
        <v>1.04</v>
      </c>
      <c r="G20" s="15">
        <v>4000000</v>
      </c>
      <c r="H20" s="68" t="s">
        <v>44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9"/>
    </row>
    <row r="21" spans="1:49" x14ac:dyDescent="0.25">
      <c r="A21" s="66"/>
      <c r="B21" s="58"/>
      <c r="C21" s="58"/>
      <c r="D21" s="7" t="s">
        <v>27</v>
      </c>
      <c r="E21" s="36">
        <v>44372</v>
      </c>
      <c r="F21" s="47">
        <v>1.08</v>
      </c>
      <c r="G21" s="15">
        <v>1000000</v>
      </c>
      <c r="H21" s="68" t="s">
        <v>42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9"/>
    </row>
    <row r="22" spans="1:49" x14ac:dyDescent="0.25">
      <c r="A22" s="66"/>
      <c r="B22" s="58"/>
      <c r="C22" s="58"/>
      <c r="D22" s="7" t="s">
        <v>28</v>
      </c>
      <c r="E22" s="36">
        <v>44372</v>
      </c>
      <c r="F22" s="47">
        <v>1.06</v>
      </c>
      <c r="G22" s="15">
        <v>3000000</v>
      </c>
      <c r="H22" s="68" t="s">
        <v>45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9"/>
    </row>
    <row r="23" spans="1:49" ht="15.75" thickBot="1" x14ac:dyDescent="0.3">
      <c r="A23" s="66"/>
      <c r="B23" s="59"/>
      <c r="C23" s="59"/>
      <c r="D23" s="29" t="s">
        <v>29</v>
      </c>
      <c r="E23" s="37">
        <v>44372</v>
      </c>
      <c r="F23" s="48">
        <v>1.1000000000000001</v>
      </c>
      <c r="G23" s="18">
        <v>1000000</v>
      </c>
      <c r="H23" s="70" t="s">
        <v>42</v>
      </c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1"/>
    </row>
    <row r="24" spans="1:49" ht="91.5" thickTop="1" thickBot="1" x14ac:dyDescent="0.3">
      <c r="A24" s="66"/>
      <c r="B24" s="26" t="s">
        <v>9</v>
      </c>
      <c r="C24" s="30" t="s">
        <v>10</v>
      </c>
      <c r="D24" s="30"/>
      <c r="E24" s="40">
        <v>44372</v>
      </c>
      <c r="F24" s="49"/>
      <c r="G24" s="28">
        <v>13714286</v>
      </c>
      <c r="H24" s="78" t="s">
        <v>46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9"/>
    </row>
    <row r="25" spans="1:49" ht="91.5" thickTop="1" thickBot="1" x14ac:dyDescent="0.3">
      <c r="A25" s="66"/>
      <c r="B25" s="23" t="s">
        <v>9</v>
      </c>
      <c r="C25" s="24" t="s">
        <v>11</v>
      </c>
      <c r="D25" s="24"/>
      <c r="E25" s="41">
        <v>44372</v>
      </c>
      <c r="F25" s="50"/>
      <c r="G25" s="25">
        <v>5000000</v>
      </c>
      <c r="H25" s="76" t="s">
        <v>41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7"/>
    </row>
    <row r="26" spans="1:49" ht="91.5" thickTop="1" thickBot="1" x14ac:dyDescent="0.3">
      <c r="A26" s="66"/>
      <c r="B26" s="26" t="s">
        <v>12</v>
      </c>
      <c r="C26" s="27" t="s">
        <v>13</v>
      </c>
      <c r="D26" s="27"/>
      <c r="E26" s="40">
        <v>44372</v>
      </c>
      <c r="F26" s="51"/>
      <c r="G26" s="28">
        <v>4000000</v>
      </c>
      <c r="H26" s="78" t="s">
        <v>44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9"/>
    </row>
    <row r="27" spans="1:49" ht="91.5" thickTop="1" thickBot="1" x14ac:dyDescent="0.3">
      <c r="A27" s="67"/>
      <c r="B27" s="23" t="s">
        <v>14</v>
      </c>
      <c r="C27" s="24" t="s">
        <v>15</v>
      </c>
      <c r="D27" s="24"/>
      <c r="E27" s="41">
        <v>44372</v>
      </c>
      <c r="F27" s="50"/>
      <c r="G27" s="25">
        <v>4000000</v>
      </c>
      <c r="H27" s="76" t="s">
        <v>44</v>
      </c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7"/>
    </row>
    <row r="28" spans="1:49" ht="15.75" thickTop="1" x14ac:dyDescent="0.25">
      <c r="A28" s="62" t="s">
        <v>16</v>
      </c>
      <c r="B28" s="60" t="s">
        <v>17</v>
      </c>
      <c r="C28" s="60" t="s">
        <v>18</v>
      </c>
      <c r="D28" s="19" t="s">
        <v>30</v>
      </c>
      <c r="E28" s="38">
        <v>44372</v>
      </c>
      <c r="F28" s="44">
        <v>1.02</v>
      </c>
      <c r="G28" s="20">
        <v>22</v>
      </c>
      <c r="H28" s="34">
        <v>1</v>
      </c>
      <c r="I28" s="21"/>
      <c r="J28" s="21"/>
      <c r="K28" s="34">
        <v>1</v>
      </c>
      <c r="L28" s="21"/>
      <c r="M28" s="34">
        <v>1</v>
      </c>
      <c r="N28" s="21"/>
      <c r="O28" s="34">
        <v>1</v>
      </c>
      <c r="P28" s="21"/>
      <c r="Q28" s="21"/>
      <c r="R28" s="21"/>
      <c r="S28" s="21"/>
      <c r="T28" s="34">
        <v>1</v>
      </c>
      <c r="U28" s="21"/>
      <c r="V28" s="34">
        <v>1</v>
      </c>
      <c r="W28" s="21"/>
      <c r="X28" s="21"/>
      <c r="Y28" s="34">
        <v>1</v>
      </c>
      <c r="Z28" s="34">
        <v>1</v>
      </c>
      <c r="AA28" s="34">
        <v>1</v>
      </c>
      <c r="AB28" s="21"/>
      <c r="AC28" s="34">
        <v>1</v>
      </c>
      <c r="AD28" s="21"/>
      <c r="AE28" s="34">
        <v>1</v>
      </c>
      <c r="AF28" s="21"/>
      <c r="AG28" s="34">
        <v>1</v>
      </c>
      <c r="AH28" s="21"/>
      <c r="AI28" s="21"/>
      <c r="AJ28" s="34">
        <v>1</v>
      </c>
      <c r="AK28" s="21"/>
      <c r="AL28" s="34">
        <v>1</v>
      </c>
      <c r="AM28" s="34">
        <v>1</v>
      </c>
      <c r="AN28" s="34">
        <v>1</v>
      </c>
      <c r="AO28" s="34">
        <v>1</v>
      </c>
      <c r="AP28" s="21"/>
      <c r="AQ28" s="34">
        <v>1</v>
      </c>
      <c r="AR28" s="21"/>
      <c r="AS28" s="34">
        <v>1</v>
      </c>
      <c r="AT28" s="34">
        <v>1</v>
      </c>
      <c r="AU28" s="34">
        <v>1</v>
      </c>
      <c r="AV28" s="34">
        <v>1</v>
      </c>
      <c r="AW28" s="22"/>
    </row>
    <row r="29" spans="1:49" ht="15.75" thickBot="1" x14ac:dyDescent="0.3">
      <c r="A29" s="63"/>
      <c r="B29" s="64"/>
      <c r="C29" s="64"/>
      <c r="D29" s="8" t="s">
        <v>31</v>
      </c>
      <c r="E29" s="42">
        <v>44372</v>
      </c>
      <c r="F29" s="52">
        <v>1.03</v>
      </c>
      <c r="G29" s="16">
        <v>30</v>
      </c>
      <c r="H29" s="9">
        <v>1</v>
      </c>
      <c r="I29" s="8"/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8"/>
      <c r="Q29" s="8"/>
      <c r="R29" s="8"/>
      <c r="S29" s="9">
        <v>1</v>
      </c>
      <c r="T29" s="9">
        <v>1</v>
      </c>
      <c r="U29" s="9">
        <v>1</v>
      </c>
      <c r="V29" s="9">
        <v>1</v>
      </c>
      <c r="W29" s="8"/>
      <c r="X29" s="9">
        <v>1</v>
      </c>
      <c r="Y29" s="9">
        <v>1</v>
      </c>
      <c r="Z29" s="9">
        <v>1</v>
      </c>
      <c r="AA29" s="8"/>
      <c r="AB29" s="9">
        <v>1</v>
      </c>
      <c r="AC29" s="9">
        <v>1</v>
      </c>
      <c r="AD29" s="8"/>
      <c r="AE29" s="9">
        <v>1</v>
      </c>
      <c r="AF29" s="9">
        <v>1</v>
      </c>
      <c r="AG29" s="9">
        <v>1</v>
      </c>
      <c r="AH29" s="8"/>
      <c r="AI29" s="9">
        <v>1</v>
      </c>
      <c r="AJ29" s="9">
        <v>1</v>
      </c>
      <c r="AK29" s="8"/>
      <c r="AL29" s="9">
        <v>1</v>
      </c>
      <c r="AM29" s="9">
        <v>1</v>
      </c>
      <c r="AN29" s="9">
        <v>1</v>
      </c>
      <c r="AO29" s="8"/>
      <c r="AP29" s="9">
        <v>1</v>
      </c>
      <c r="AQ29" s="9">
        <v>1</v>
      </c>
      <c r="AR29" s="8"/>
      <c r="AS29" s="9">
        <v>1</v>
      </c>
      <c r="AT29" s="9">
        <v>1</v>
      </c>
      <c r="AU29" s="9">
        <v>1</v>
      </c>
      <c r="AV29" s="8"/>
      <c r="AW29" s="10">
        <v>1</v>
      </c>
    </row>
    <row r="30" spans="1:49" ht="15.75" thickTop="1" x14ac:dyDescent="0.25"/>
  </sheetData>
  <mergeCells count="47">
    <mergeCell ref="A1:A2"/>
    <mergeCell ref="D1:D2"/>
    <mergeCell ref="G1:G2"/>
    <mergeCell ref="B1:B2"/>
    <mergeCell ref="C1:C2"/>
    <mergeCell ref="E1:E2"/>
    <mergeCell ref="F1:F2"/>
    <mergeCell ref="H27:AW27"/>
    <mergeCell ref="H16:AW16"/>
    <mergeCell ref="H17:AW17"/>
    <mergeCell ref="H18:AW18"/>
    <mergeCell ref="H19:AW19"/>
    <mergeCell ref="H20:AW20"/>
    <mergeCell ref="H21:AW21"/>
    <mergeCell ref="H22:AW22"/>
    <mergeCell ref="H23:AW23"/>
    <mergeCell ref="H24:AW24"/>
    <mergeCell ref="H25:AW25"/>
    <mergeCell ref="H26:AW26"/>
    <mergeCell ref="H15:AW15"/>
    <mergeCell ref="H4:AW4"/>
    <mergeCell ref="H5:AW5"/>
    <mergeCell ref="H6:AW6"/>
    <mergeCell ref="H7:AW7"/>
    <mergeCell ref="H8:AW8"/>
    <mergeCell ref="H9:AW9"/>
    <mergeCell ref="H10:AW10"/>
    <mergeCell ref="H11:AW11"/>
    <mergeCell ref="H12:AW12"/>
    <mergeCell ref="H13:AW13"/>
    <mergeCell ref="H14:AW14"/>
    <mergeCell ref="B13:B17"/>
    <mergeCell ref="C13:C17"/>
    <mergeCell ref="B18:B23"/>
    <mergeCell ref="C18:C23"/>
    <mergeCell ref="A28:A29"/>
    <mergeCell ref="B28:B29"/>
    <mergeCell ref="C28:C29"/>
    <mergeCell ref="A3:A27"/>
    <mergeCell ref="B8:B12"/>
    <mergeCell ref="C8:C12"/>
    <mergeCell ref="H1:L1"/>
    <mergeCell ref="M1:AQ1"/>
    <mergeCell ref="AR1:AW1"/>
    <mergeCell ref="H3:AW3"/>
    <mergeCell ref="B3:B7"/>
    <mergeCell ref="C3:C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2025-01-31T10:56:51Z</dcterms:created>
  <dcterms:modified xsi:type="dcterms:W3CDTF">2025-01-31T10:56:58Z</dcterms:modified>
</cp:coreProperties>
</file>